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adsstudiezaal.AzureAD.000\Desktop\"/>
    </mc:Choice>
  </mc:AlternateContent>
  <xr:revisionPtr revIDLastSave="0" documentId="13_ncr:1_{02FBA183-5649-470B-BD48-B61A0B895552}" xr6:coauthVersionLast="47" xr6:coauthVersionMax="47" xr10:uidLastSave="{00000000-0000-0000-0000-000000000000}"/>
  <bookViews>
    <workbookView xWindow="-120" yWindow="-120" windowWidth="29040" windowHeight="15840" xr2:uid="{B148130D-FF42-4A52-8924-B9D19FAF71B7}"/>
  </bookViews>
  <sheets>
    <sheet name="Net allocations per person" sheetId="3" r:id="rId1"/>
    <sheet name="Budget Working places1yr" sheetId="1" r:id="rId2"/>
    <sheet name="DAILY Budget FOR ALL" sheetId="2" r:id="rId3"/>
    <sheet name="Gross allocations per person " sheetId="4" r:id="rId4"/>
    <sheet name="Other allocations" sheetId="6" r:id="rId5"/>
  </sheets>
  <definedNames>
    <definedName name="_xlnm._FilterDatabase" localSheetId="1" hidden="1">'Budget Working places1yr'!$A$4:$L$49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2" l="1"/>
  <c r="H5" i="2"/>
  <c r="H6" i="2"/>
  <c r="H7" i="2"/>
  <c r="H8" i="2"/>
  <c r="H9" i="2"/>
  <c r="H10" i="2"/>
  <c r="H11" i="2"/>
  <c r="H12" i="2"/>
  <c r="H13" i="2"/>
  <c r="H14" i="2"/>
  <c r="H15" i="2"/>
  <c r="H16" i="2"/>
  <c r="H17" i="2"/>
  <c r="H18" i="2"/>
  <c r="H19" i="2"/>
  <c r="H20" i="2"/>
  <c r="H21" i="2"/>
  <c r="H22" i="2"/>
  <c r="H23" i="2"/>
  <c r="H24" i="2"/>
  <c r="H25" i="2"/>
  <c r="H26" i="2"/>
  <c r="H27" i="2"/>
  <c r="H28" i="2"/>
  <c r="H3" i="2"/>
  <c r="J46" i="1"/>
  <c r="L46" i="1" s="1"/>
  <c r="N46" i="1" s="1"/>
  <c r="N6" i="1"/>
  <c r="N7" i="1"/>
  <c r="N8" i="1"/>
  <c r="N9" i="1"/>
  <c r="N10" i="1"/>
  <c r="N11" i="1"/>
  <c r="N12" i="1"/>
  <c r="N13" i="1"/>
  <c r="N14" i="1"/>
  <c r="N15" i="1"/>
  <c r="N16" i="1"/>
  <c r="N17" i="1"/>
  <c r="N18" i="1"/>
  <c r="N19" i="1"/>
  <c r="N20" i="1"/>
  <c r="N21" i="1"/>
  <c r="N22" i="1"/>
  <c r="N23" i="1"/>
  <c r="N24" i="1"/>
  <c r="N25" i="1"/>
  <c r="N26" i="1"/>
  <c r="N27" i="1"/>
  <c r="N28" i="1"/>
  <c r="N29" i="1"/>
  <c r="N31" i="1"/>
  <c r="N32" i="1"/>
  <c r="N33" i="1"/>
  <c r="N34" i="1"/>
  <c r="N35" i="1"/>
  <c r="N36" i="1"/>
  <c r="N37" i="1"/>
  <c r="N38" i="1"/>
  <c r="N39" i="1"/>
  <c r="N40" i="1"/>
  <c r="N41" i="1"/>
  <c r="N42" i="1"/>
  <c r="N43" i="1"/>
  <c r="N44" i="1"/>
  <c r="N47" i="1"/>
  <c r="N48" i="1"/>
  <c r="N5" i="1"/>
  <c r="L6" i="1"/>
  <c r="L7" i="1"/>
  <c r="L8" i="1"/>
  <c r="L9" i="1"/>
  <c r="L11" i="1"/>
  <c r="L12" i="1"/>
  <c r="L13" i="1"/>
  <c r="L14" i="1"/>
  <c r="L21" i="1"/>
  <c r="L33" i="1"/>
  <c r="J6" i="1"/>
  <c r="J7" i="1"/>
  <c r="J8" i="1"/>
  <c r="J9" i="1"/>
  <c r="J10" i="1"/>
  <c r="L10" i="1" s="1"/>
  <c r="J11" i="1"/>
  <c r="J12" i="1"/>
  <c r="J13" i="1"/>
  <c r="J14" i="1"/>
  <c r="J15" i="1"/>
  <c r="L15" i="1" s="1"/>
  <c r="J16" i="1"/>
  <c r="L16" i="1" s="1"/>
  <c r="J17" i="1"/>
  <c r="L17" i="1" s="1"/>
  <c r="J18" i="1"/>
  <c r="L18" i="1" s="1"/>
  <c r="J19" i="1"/>
  <c r="L19" i="1" s="1"/>
  <c r="J20" i="1"/>
  <c r="L20" i="1" s="1"/>
  <c r="J21" i="1"/>
  <c r="J22" i="1"/>
  <c r="L22" i="1" s="1"/>
  <c r="J23" i="1"/>
  <c r="L23" i="1" s="1"/>
  <c r="J24" i="1"/>
  <c r="L24" i="1" s="1"/>
  <c r="J25" i="1"/>
  <c r="L25" i="1" s="1"/>
  <c r="J26" i="1"/>
  <c r="L26" i="1" s="1"/>
  <c r="J27" i="1"/>
  <c r="L27" i="1" s="1"/>
  <c r="J28" i="1"/>
  <c r="L28" i="1" s="1"/>
  <c r="J29" i="1"/>
  <c r="L29" i="1" s="1"/>
  <c r="J30" i="1"/>
  <c r="L30" i="1" s="1"/>
  <c r="N30" i="1" s="1"/>
  <c r="J31" i="1"/>
  <c r="L31" i="1" s="1"/>
  <c r="J32" i="1"/>
  <c r="L32" i="1" s="1"/>
  <c r="J33" i="1"/>
  <c r="J34" i="1"/>
  <c r="L34" i="1" s="1"/>
  <c r="J35" i="1"/>
  <c r="L35" i="1" s="1"/>
  <c r="J36" i="1"/>
  <c r="L36" i="1" s="1"/>
  <c r="J37" i="1"/>
  <c r="L37" i="1" s="1"/>
  <c r="J38" i="1"/>
  <c r="L38" i="1" s="1"/>
  <c r="J39" i="1"/>
  <c r="L39" i="1" s="1"/>
  <c r="J41" i="1"/>
  <c r="L41" i="1" s="1"/>
  <c r="J42" i="1"/>
  <c r="L42" i="1" s="1"/>
  <c r="J43" i="1"/>
  <c r="L43" i="1" s="1"/>
  <c r="J44" i="1"/>
  <c r="L44" i="1" s="1"/>
  <c r="J45" i="1"/>
  <c r="J5" i="1"/>
  <c r="L5" i="1" s="1"/>
  <c r="J47" i="1"/>
  <c r="L47" i="1" s="1"/>
  <c r="F40" i="1"/>
  <c r="J40" i="1" s="1"/>
  <c r="L40" i="1" s="1"/>
  <c r="J49" i="1" l="1"/>
  <c r="J53" i="1" s="1"/>
  <c r="L53" i="1" s="1"/>
  <c r="N53" i="1" s="1"/>
  <c r="L45" i="1"/>
  <c r="N45" i="1" s="1"/>
  <c r="N49" i="1"/>
  <c r="L49" i="1" l="1"/>
</calcChain>
</file>

<file path=xl/sharedStrings.xml><?xml version="1.0" encoding="utf-8"?>
<sst xmlns="http://schemas.openxmlformats.org/spreadsheetml/2006/main" count="523" uniqueCount="402">
  <si>
    <t>Article</t>
  </si>
  <si>
    <t>Description</t>
  </si>
  <si>
    <t>Quantity</t>
  </si>
  <si>
    <t xml:space="preserve">Unit prices </t>
  </si>
  <si>
    <t>Total</t>
  </si>
  <si>
    <t>Total + Vat</t>
  </si>
  <si>
    <t>Office rent</t>
  </si>
  <si>
    <t>Monthly</t>
  </si>
  <si>
    <t>Period
(daily, monthly, yearly) etc</t>
  </si>
  <si>
    <t>Electricity</t>
  </si>
  <si>
    <t>Desks/Tables</t>
  </si>
  <si>
    <t>Computors</t>
  </si>
  <si>
    <t>printing/Scan/Copy 
Machine</t>
  </si>
  <si>
    <t>Paper bin</t>
  </si>
  <si>
    <t>Internet connection</t>
  </si>
  <si>
    <t>Pens</t>
  </si>
  <si>
    <t>Per</t>
  </si>
  <si>
    <t>Person to the 
work place</t>
  </si>
  <si>
    <t>Daily</t>
  </si>
  <si>
    <t>Water for toilets and sinks</t>
  </si>
  <si>
    <t>Work place for 
payments, related 
banking, related 
reception, related 
postage</t>
  </si>
  <si>
    <t>per 100 desks</t>
  </si>
  <si>
    <t>Work place</t>
  </si>
  <si>
    <t>10 years</t>
  </si>
  <si>
    <t xml:space="preserve">Chairs </t>
  </si>
  <si>
    <t>per desk/table</t>
  </si>
  <si>
    <t>3 years</t>
  </si>
  <si>
    <t>Per person</t>
  </si>
  <si>
    <t>1 year</t>
  </si>
  <si>
    <t>Food</t>
  </si>
  <si>
    <t>Animal</t>
  </si>
  <si>
    <t>day</t>
  </si>
  <si>
    <t>Paper</t>
  </si>
  <si>
    <t>Realm</t>
  </si>
  <si>
    <t>yearly</t>
  </si>
  <si>
    <t>Soda</t>
  </si>
  <si>
    <t>daily</t>
  </si>
  <si>
    <t>Internet installation</t>
  </si>
  <si>
    <t>Electricity extensions</t>
  </si>
  <si>
    <t>Garbage cans/containers</t>
  </si>
  <si>
    <t>Garbage collection and 
treatment</t>
  </si>
  <si>
    <t>Desk</t>
  </si>
  <si>
    <t>unknown</t>
  </si>
  <si>
    <t>2 desks</t>
  </si>
  <si>
    <t>Number of persons</t>
  </si>
  <si>
    <t>Number of days</t>
  </si>
  <si>
    <t>Number of months</t>
  </si>
  <si>
    <t>6 months</t>
  </si>
  <si>
    <t>Medicine for treating pain,
fever, wounds, diarrhea
inducing vomiting,(all for
6 months) + dry(unproductive)cough + productive cough + common cold + other common diseases</t>
  </si>
  <si>
    <t>Snacks</t>
  </si>
  <si>
    <t>Installation of modern toilets</t>
  </si>
  <si>
    <t>Installation of modern sinks</t>
  </si>
  <si>
    <t>Water pipes installation</t>
  </si>
  <si>
    <t>Sewarage pipes installation</t>
  </si>
  <si>
    <t>Installation modern 
bathrooms</t>
  </si>
  <si>
    <t>Cleaning equipment</t>
  </si>
  <si>
    <t>Washing machines clothes</t>
  </si>
  <si>
    <t>Drying machines clothes</t>
  </si>
  <si>
    <t>Washing machines cleaning
equipment</t>
  </si>
  <si>
    <t>Drying machines cleaning
equipment</t>
  </si>
  <si>
    <t>Raclette</t>
  </si>
  <si>
    <t>Cleaning soap</t>
  </si>
  <si>
    <t>Bed wooden material</t>
  </si>
  <si>
    <t>Filing material</t>
  </si>
  <si>
    <t>Paper trays</t>
  </si>
  <si>
    <t>Filing boxes (</t>
  </si>
  <si>
    <t>Tippex</t>
  </si>
  <si>
    <t>White wash</t>
  </si>
  <si>
    <t>Liters of water for drinking</t>
  </si>
  <si>
    <t>Money to Each individual
as a worker</t>
  </si>
  <si>
    <t>Habitation/housing-dormitory</t>
  </si>
  <si>
    <t>4 people per room</t>
  </si>
  <si>
    <t>Septic tank</t>
  </si>
  <si>
    <t>Floor work place</t>
  </si>
  <si>
    <t>Ceiling</t>
  </si>
  <si>
    <t>NB: Column E is increased by 10000 people = people to serve per center(whatever is allocated to this number of people is individualized for people to use at home or personal work place). The 1000 is esteemed to be the number of workers in the work place</t>
  </si>
  <si>
    <t>Estimated world total</t>
  </si>
  <si>
    <t>Estimated World
population
(all inclusive)</t>
  </si>
  <si>
    <t xml:space="preserve">BUDGET FOR SETTING UP PLACES AND MAINTENANCE OF THE UNIVERSAL PAYMENTS SERVICE </t>
  </si>
  <si>
    <t>Total working budget for one individual with regard to setting up places for payments</t>
  </si>
  <si>
    <t xml:space="preserve">All costs </t>
  </si>
  <si>
    <t>person</t>
  </si>
  <si>
    <t>Single person as worker</t>
  </si>
  <si>
    <t>Estimated total</t>
  </si>
  <si>
    <t>finished sq meter at
2000€</t>
  </si>
  <si>
    <t>Habitation for one individual
for the next 33 years</t>
  </si>
  <si>
    <t>Finished building</t>
  </si>
  <si>
    <t>BUDGET FOR THE PAYMENTS OF TOTAL ALLOCATIONS TO EACH SINGLE INDIVIDUAL IN THE WHOLE WORLD</t>
  </si>
  <si>
    <t>COUNTRY</t>
  </si>
  <si>
    <t>POPULATION 2023</t>
  </si>
  <si>
    <t>1 Afghanistan</t>
  </si>
  <si>
    <t>2 Akrotiri</t>
  </si>
  <si>
    <t>3 Albanie</t>
  </si>
  <si>
    <t>4 Algérie</t>
  </si>
  <si>
    <t>5 Samoa américaines</t>
  </si>
  <si>
    <t>6 Andorre</t>
  </si>
  <si>
    <t>7 Angola</t>
  </si>
  <si>
    <t>8 Anguilla</t>
  </si>
  <si>
    <t>9 Antarctique</t>
  </si>
  <si>
    <t>10 Antigua-et-Barbuda</t>
  </si>
  <si>
    <t>11 Argentine</t>
  </si>
  <si>
    <t>12 Arménie</t>
  </si>
  <si>
    <t>13 Aruba</t>
  </si>
  <si>
    <t>14 îles Ashmore et Cartier</t>
  </si>
  <si>
    <t>15 Australie</t>
  </si>
  <si>
    <t>16 Autriche</t>
  </si>
  <si>
    <t>17 Azerbaïdjan</t>
  </si>
  <si>
    <t>18 Bahamas, Le</t>
  </si>
  <si>
    <t>19 Bahreïn</t>
  </si>
  <si>
    <t>20 Bangladesh</t>
  </si>
  <si>
    <t>21 Barbade</t>
  </si>
  <si>
    <t>22 Bassas da India</t>
  </si>
  <si>
    <t>23 Bélarus</t>
  </si>
  <si>
    <t>24 Belgique</t>
  </si>
  <si>
    <t>25 Belize</t>
  </si>
  <si>
    <t>26 Bénin</t>
  </si>
  <si>
    <t>27 Bermudes</t>
  </si>
  <si>
    <t>28 Bhoutan</t>
  </si>
  <si>
    <t>29 Bolivie</t>
  </si>
  <si>
    <t>30 Bosnie-Herzégovine</t>
  </si>
  <si>
    <t>31 Botswana</t>
  </si>
  <si>
    <t>32, île Bouvet</t>
  </si>
  <si>
    <t>33 Brésil</t>
  </si>
  <si>
    <t>34 Territoire britannique de l’océan Indien</t>
  </si>
  <si>
    <t>35 îles Vierges britanniques</t>
  </si>
  <si>
    <t>36 Brunéi Darussalam</t>
  </si>
  <si>
    <t>37 Bulgarie</t>
  </si>
  <si>
    <t>38 Burkina Faso</t>
  </si>
  <si>
    <t>39 Birmanie</t>
  </si>
  <si>
    <t>40 Burundi</t>
  </si>
  <si>
    <t>41 Cambodge</t>
  </si>
  <si>
    <t>42 Cameroun</t>
  </si>
  <si>
    <t>43 Canada</t>
  </si>
  <si>
    <t>44 Cap-Vert</t>
  </si>
  <si>
    <t>45 Îles Caïmans</t>
  </si>
  <si>
    <t>46 République centrafricaine</t>
  </si>
  <si>
    <t>47 Tchad</t>
  </si>
  <si>
    <t>48 Chili</t>
  </si>
  <si>
    <t>49 Chine</t>
  </si>
  <si>
    <t>50, île Christmas</t>
  </si>
  <si>
    <t>51, île de Clipperton</t>
  </si>
  <si>
    <t>52 îles Cocos (Keeling)</t>
  </si>
  <si>
    <t>53 Colombie</t>
  </si>
  <si>
    <t>54 Comores</t>
  </si>
  <si>
    <t>55 Congo, République démocratique du</t>
  </si>
  <si>
    <t>56 Congo, République du</t>
  </si>
  <si>
    <t>57 Îles Cook</t>
  </si>
  <si>
    <t>58 îles de la mer de Corail</t>
  </si>
  <si>
    <t>59 Costa Rica</t>
  </si>
  <si>
    <t>60 Cote d'Ivoire</t>
  </si>
  <si>
    <t>61 Croatie</t>
  </si>
  <si>
    <t>62 Cuba</t>
  </si>
  <si>
    <t>63 Chypre</t>
  </si>
  <si>
    <t>64 République tchèque</t>
  </si>
  <si>
    <t>65 Danemark</t>
  </si>
  <si>
    <t>66 Dhekelia</t>
  </si>
  <si>
    <t>67 Djibouti</t>
  </si>
  <si>
    <t>68 Dominique</t>
  </si>
  <si>
    <t>69 République dominicaine</t>
  </si>
  <si>
    <t>70 Équateur</t>
  </si>
  <si>
    <t>71 Égypte</t>
  </si>
  <si>
    <t>72 Salvador</t>
  </si>
  <si>
    <t>73 Guinée équatoriale</t>
  </si>
  <si>
    <t>74 Érythrée</t>
  </si>
  <si>
    <t>75 Estonie</t>
  </si>
  <si>
    <t>76 Éthiopie</t>
  </si>
  <si>
    <t>77 Île Europa</t>
  </si>
  <si>
    <t>78 Îles Falkland (Islas Malvinas)</t>
  </si>
  <si>
    <t>79 Îles Féroé</t>
  </si>
  <si>
    <t>80 Fidji</t>
  </si>
  <si>
    <t>81 Finlande</t>
  </si>
  <si>
    <t>82 France</t>
  </si>
  <si>
    <t>83 Français Guyane</t>
  </si>
  <si>
    <t>84 Français Polynésie</t>
  </si>
  <si>
    <t>85 Français Terres australes et antarctiques</t>
  </si>
  <si>
    <t>86 Gabon</t>
  </si>
  <si>
    <t>87 Gambie, Le</t>
  </si>
  <si>
    <t>88 Bande de Gaza</t>
  </si>
  <si>
    <t>89 Géorgie</t>
  </si>
  <si>
    <t>90 Allemagne</t>
  </si>
  <si>
    <t>91 Ghana</t>
  </si>
  <si>
    <t>92 Gibraltar</t>
  </si>
  <si>
    <t>93 Îles Glorieuses</t>
  </si>
  <si>
    <t>94 Grèce</t>
  </si>
  <si>
    <t>95 Groenland</t>
  </si>
  <si>
    <t>96 Grenade</t>
  </si>
  <si>
    <t>97 Guadeloupe</t>
  </si>
  <si>
    <t>98 Guam</t>
  </si>
  <si>
    <t>99 Guatemala</t>
  </si>
  <si>
    <t>100 Guernesey</t>
  </si>
  <si>
    <t>101 Guinée</t>
  </si>
  <si>
    <t>102 Guinée-Bissau</t>
  </si>
  <si>
    <t>103 Guyana</t>
  </si>
  <si>
    <t>104 Haïti</t>
  </si>
  <si>
    <t>105, île Heard et îles McDonald</t>
  </si>
  <si>
    <t>106 Saint-Siège (Cité du Vatican)</t>
  </si>
  <si>
    <t>107 Honduras</t>
  </si>
  <si>
    <t>108 Hong Kong</t>
  </si>
  <si>
    <t>109 Hongrie</t>
  </si>
  <si>
    <t>110 Islande</t>
  </si>
  <si>
    <t>111 Inde</t>
  </si>
  <si>
    <t>112 Anglais</t>
  </si>
  <si>
    <t>113 Iran</t>
  </si>
  <si>
    <t>114 Irak</t>
  </si>
  <si>
    <t>115 Irlande</t>
  </si>
  <si>
    <t>116 Île de Man</t>
  </si>
  <si>
    <t>117 Israël</t>
  </si>
  <si>
    <t>118 Italie</t>
  </si>
  <si>
    <t>119 Jamaïque</t>
  </si>
  <si>
    <t>120 janv. Mayen</t>
  </si>
  <si>
    <t>121 Japon</t>
  </si>
  <si>
    <t>122 Jersey</t>
  </si>
  <si>
    <t>123 Jordanie</t>
  </si>
  <si>
    <t>124, île Juan de Nova</t>
  </si>
  <si>
    <t>125 Kazakhstan</t>
  </si>
  <si>
    <t>126 Kenya</t>
  </si>
  <si>
    <t>127 Kiribati</t>
  </si>
  <si>
    <t>128 Corée, Nord</t>
  </si>
  <si>
    <t>129 Corée, Sud</t>
  </si>
  <si>
    <t>130 Koweït</t>
  </si>
  <si>
    <t>131 Kirghizistan</t>
  </si>
  <si>
    <t>132 Laos</t>
  </si>
  <si>
    <t>133 Lettonie</t>
  </si>
  <si>
    <t>134 Liban</t>
  </si>
  <si>
    <t>135 Lesotho</t>
  </si>
  <si>
    <t>136 Libéria</t>
  </si>
  <si>
    <t>137 Libye</t>
  </si>
  <si>
    <t>138 Liechtenstein</t>
  </si>
  <si>
    <t>139 Lituanie</t>
  </si>
  <si>
    <t>140 Luxembourg</t>
  </si>
  <si>
    <t>141 Macao</t>
  </si>
  <si>
    <t>142 Macédoine</t>
  </si>
  <si>
    <t>143 Madagascar</t>
  </si>
  <si>
    <t>144 Malawi</t>
  </si>
  <si>
    <t>145 Malaisie</t>
  </si>
  <si>
    <t>146 Maldives</t>
  </si>
  <si>
    <t>147 Mali</t>
  </si>
  <si>
    <t>148 Malte</t>
  </si>
  <si>
    <t>149 Îles Marshall</t>
  </si>
  <si>
    <t>150 Martinique</t>
  </si>
  <si>
    <t>151 Mauritanie</t>
  </si>
  <si>
    <t>152 Maurice</t>
  </si>
  <si>
    <t>153 Mayotte</t>
  </si>
  <si>
    <t>154 Mexique</t>
  </si>
  <si>
    <t>155 Micronésie, États fédérés de</t>
  </si>
  <si>
    <t>156 Moldavie</t>
  </si>
  <si>
    <t>157 Monaco</t>
  </si>
  <si>
    <t>158 Mongolie</t>
  </si>
  <si>
    <t>159 Montserrat</t>
  </si>
  <si>
    <t>160 Maroc</t>
  </si>
  <si>
    <t>161 Mozambique</t>
  </si>
  <si>
    <t>162 Namibie</t>
  </si>
  <si>
    <t>163 Nauru</t>
  </si>
  <si>
    <t>164 Île de Navassa</t>
  </si>
  <si>
    <t>165 Népal</t>
  </si>
  <si>
    <t>166 Pays-Bas</t>
  </si>
  <si>
    <t>167 Antilles néerlandaises</t>
  </si>
  <si>
    <t>168 Nouvelle-Calédonie</t>
  </si>
  <si>
    <t>169 Nouvelle-Zélande</t>
  </si>
  <si>
    <t>170 Nicaragua</t>
  </si>
  <si>
    <t>171 Niger</t>
  </si>
  <si>
    <t>172 Nigéria</t>
  </si>
  <si>
    <t>173 Nioué</t>
  </si>
  <si>
    <t>174 Île Norfolk</t>
  </si>
  <si>
    <t>175 Îles Mariannes du Nord</t>
  </si>
  <si>
    <t>176 Norvège</t>
  </si>
  <si>
    <t>177 Oman</t>
  </si>
  <si>
    <t>178 Pakistan</t>
  </si>
  <si>
    <t>Palais 179</t>
  </si>
  <si>
    <t>180 Panama</t>
  </si>
  <si>
    <t>181 Papouasie-Nouvelle-Guinée</t>
  </si>
  <si>
    <t>182 îles Paracels</t>
  </si>
  <si>
    <t>183 Paraguay</t>
  </si>
  <si>
    <t>184 Pérou</t>
  </si>
  <si>
    <t>185 Philippines</t>
  </si>
  <si>
    <t>186 îles Pitcairn</t>
  </si>
  <si>
    <t>187 Pologne</t>
  </si>
  <si>
    <t>188 Portugal</t>
  </si>
  <si>
    <t>189 Porto Rico</t>
  </si>
  <si>
    <t>190 Qatar</t>
  </si>
  <si>
    <t>191 Réunion</t>
  </si>
  <si>
    <t>192 Roumanie</t>
  </si>
  <si>
    <t>193 Russie</t>
  </si>
  <si>
    <t>194 Rwanda</t>
  </si>
  <si>
    <t>195 Sainte-Hélène</t>
  </si>
  <si>
    <t>196 Saint-Kitts-et-Nevis</t>
  </si>
  <si>
    <t>197 Sainte-Lucie</t>
  </si>
  <si>
    <t>198 Saint-Pierre-et-Miquelon</t>
  </si>
  <si>
    <t>199 Saint-Vincent-et-les Grenadines</t>
  </si>
  <si>
    <t>200 Samoa</t>
  </si>
  <si>
    <t>201 Saint-Marin</t>
  </si>
  <si>
    <t>202 Sao Tomé-et-Principe</t>
  </si>
  <si>
    <t>203 Arabie saoudite</t>
  </si>
  <si>
    <t>204 Sénégal</t>
  </si>
  <si>
    <t>205 Serbie-et-Monténégro</t>
  </si>
  <si>
    <t>206 Seychelles</t>
  </si>
  <si>
    <t>207 Sierra Leone</t>
  </si>
  <si>
    <t>208 Singapour</t>
  </si>
  <si>
    <t>209 Slovaquie</t>
  </si>
  <si>
    <t>210 Slovénie</t>
  </si>
  <si>
    <t>211 Îles Salomon</t>
  </si>
  <si>
    <t>212 Somalie</t>
  </si>
  <si>
    <t>213 Afrique du Sud</t>
  </si>
  <si>
    <t>214 Géorgie du Sud et îles Sandwich du Sud</t>
  </si>
  <si>
    <t>215 Espagne</t>
  </si>
  <si>
    <t>216 îles Spratly</t>
  </si>
  <si>
    <t>217 Sri Lanka</t>
  </si>
  <si>
    <t>218 Soudan</t>
  </si>
  <si>
    <t>219 Suriname</t>
  </si>
  <si>
    <t>N-220 Svalbard</t>
  </si>
  <si>
    <t>221 Swaziland</t>
  </si>
  <si>
    <t>222 Suède</t>
  </si>
  <si>
    <t>223 Suisse</t>
  </si>
  <si>
    <t>224 Syrie</t>
  </si>
  <si>
    <t>225 Taïwan</t>
  </si>
  <si>
    <t>226 Tadjikistan</t>
  </si>
  <si>
    <t>227 Tanzanie</t>
  </si>
  <si>
    <t>228 Thaïlande</t>
  </si>
  <si>
    <t>229 Timor-Leste</t>
  </si>
  <si>
    <t>230 Togo</t>
  </si>
  <si>
    <t>231 Tokélaou</t>
  </si>
  <si>
    <t>232 Tonga</t>
  </si>
  <si>
    <t>233 Trinité-et-Tobago</t>
  </si>
  <si>
    <t>234, île Tromelin</t>
  </si>
  <si>
    <t>235 Tunisie</t>
  </si>
  <si>
    <t>236 Turquie</t>
  </si>
  <si>
    <t>237 Turkménistan</t>
  </si>
  <si>
    <t>238 Îles Turques et Caïques</t>
  </si>
  <si>
    <t>239 Tuvalu</t>
  </si>
  <si>
    <t>240 Ouganda</t>
  </si>
  <si>
    <t>241 Ukraine</t>
  </si>
  <si>
    <t>242 Émirats arabes unis</t>
  </si>
  <si>
    <t>243 Royaume-Uni</t>
  </si>
  <si>
    <t>244 États-Unis</t>
  </si>
  <si>
    <t>245 Uruguay</t>
  </si>
  <si>
    <t>246 Ouzbékistan</t>
  </si>
  <si>
    <t>247 Vanuatu</t>
  </si>
  <si>
    <t>248 Venezuela</t>
  </si>
  <si>
    <t>249 Viêt Nam</t>
  </si>
  <si>
    <t>250 îles Vierges</t>
  </si>
  <si>
    <t>251, île de Wake</t>
  </si>
  <si>
    <t>252 Wallis-et-Futuna</t>
  </si>
  <si>
    <t>253 Cisjordanie</t>
  </si>
  <si>
    <t>254 Sahara occidental</t>
  </si>
  <si>
    <t>255 Yémen</t>
  </si>
  <si>
    <t>256 Zambie</t>
  </si>
  <si>
    <t>257 Zimbabwe</t>
  </si>
  <si>
    <t>258 Vatican</t>
  </si>
  <si>
    <t>MONTANT CONVENU POUR L’ALLOCATION 26/01/2023 QUI  ENTRANT EN VIGUEUR DEPUIS LE 01/01/2023 POUR TOUT LE MONDE DANS LE MONDE ENTIER INDÉPENDAMMENT DE QUI</t>
  </si>
  <si>
    <t>PÉRIODE À COUVRIR PAR CES ALLOCATIONS  À COMPTER DU 26/01/2023 ET RÉVISABLE À LA FIN DE LA PÉRIODE</t>
  </si>
  <si>
    <t>Cent et NEUF SEPTILLIONS EUROS(109 septillions EUR par individu) X 150 000 000 000 000 devises(cent cinquante mille billions, représentant estimation devises possibles)</t>
  </si>
  <si>
    <t>0,9 quadrilliond’années x 500 000 000 000 (cinq cents billions et perpetuellement)</t>
  </si>
  <si>
    <t>QUATRE-VINGT-UN  SEPTILLIONS EUROS(81 septillions EUR par individu) X 150 000 000 000 000 devises(cent cinquante mille billions, représentant estimation devises possibles)</t>
  </si>
  <si>
    <t>QUATRE-VINGT-DIX SEPTILLIONS EUROS(90 septillions EUR par individu) X 150 000 000 000 000 devises(cent cinquante mille billions, représentant estimation devises possibles)</t>
  </si>
  <si>
    <t>QUATRE-VINGT-DIX SEPTILLIONS EUROS(90 septillions EUR par personne) X 150 000 000 000 000 devises(cent cinquante mille billions, représentant estimation devises possibles)</t>
  </si>
  <si>
    <t>Montant à soustraire lié à chaque personne restant dans les réserves pour toute personne qui pourrait en réclamer une partie pour effectuer tout travail concernant ces paiements aux décisions individuelles et les mettre en œuvre avec succès dans le monde entier, y compris les machines de remplacement</t>
  </si>
  <si>
    <t>Un logement pour tous</t>
  </si>
  <si>
    <t>Production, industrie, fabrication</t>
  </si>
  <si>
    <t>TOTAL PAR INDIVIDU</t>
  </si>
  <si>
    <t>Mille SEPTILLIONS  D’EUROS PAR (1000 SEPTILLION D’EUROS) INDIVIDU X 150 000 000 000 000 devises(cent cinquante mille billions, représentant estimation devises possibles)</t>
  </si>
  <si>
    <t>NUMÉRO D'ARTICLE</t>
  </si>
  <si>
    <t xml:space="preserve">LE NET ALLANT À L’INDIVIDU EN TERMES DE REVENU POUR SES BESOINS APRÈS SOUSTRACTIONS
</t>
  </si>
  <si>
    <t xml:space="preserve">Montant à soustraire pour côtisation par chaque individu dans le monde entier Pour les inscriptions d'installation, publication des modifications des services public de bien-être universel, tout travail à effectuer au bénéfice de la population dans le monde entier en termes de paiements à effectuer à chaque individu dans le monde entier
</t>
  </si>
  <si>
    <t xml:space="preserve">Montant à soustraire lié à chaque individu pour les dîmes et les offrandes. Ce montant est à la personne de le traiter comme il ou elle veut. Soit donner aux offrandes et dîmes ou pas. C'est à la personne.
</t>
  </si>
  <si>
    <t xml:space="preserve">Montant à soustraire lié à chaque individu pour les personnes qui l’ont demandé pour s’occuper du stockage de ces cartes à partir de ce travail, tous les matériaux connexes dans le monde, services bancaires
</t>
  </si>
  <si>
    <t xml:space="preserve">Montant à soustraire lié à chaque individu aux fins de la sécurité sociale
</t>
  </si>
  <si>
    <t xml:space="preserve">Montant à soustraire lié à chaque individu pour les bureaux des impôts et les ministères pour le travail qu’ils ont à accomplir pour augmenter la valeur pour l’usage public et pour prendre soin de tous les autres êtres vivants et non vivants
</t>
  </si>
  <si>
    <t xml:space="preserve">Montant à soustraire lié à chaque individu pour financer le travail des banques pour le travail à faire pour la population mondiale en obtenant les machines, les technologies et autres à fin d'entretenir les comptes bancaires de la population, pour l'amélioration de ses services envers la population, pour la sécurisation quotidiennes des comptes bancaires de, pour la mise en place des agences bancaires et ses services près de la population pour faciliter les paiements au quotidien jusqu’aux niveaux des conseils locaux dans chaque pays
</t>
  </si>
  <si>
    <t xml:space="preserve">Infrastructures (eau, gaz, électricité, énergie en général, assainissement, installations sanitaires, lieux de travail pour le public, lieux de divertissement pour le public, hôpitaux, cliniques, formations et écoles, voies de transport)
</t>
  </si>
  <si>
    <t xml:space="preserve">QUATRE-VINGT-DIX SEPTILLIONS EUROS(90 septillions EUR par personne) X 150 000 000 000 000 devises(cent cinquante mille billions, représentant estimation devises possibles)
</t>
  </si>
  <si>
    <t>CATÉGORIE D’ALLOCATION POUR LE BIEN-ÊTRE UNIVERSEL À CHAQUE INDIVIDU DANS LE MONDE ENTIER</t>
  </si>
  <si>
    <t xml:space="preserve">AIR
</t>
  </si>
  <si>
    <t>WATER</t>
  </si>
  <si>
    <t>PLANTS</t>
  </si>
  <si>
    <t xml:space="preserve">EACH ANIMAL
</t>
  </si>
  <si>
    <t>EACH COMPANY</t>
  </si>
  <si>
    <t xml:space="preserve">EACH ASSOCIATION
</t>
  </si>
  <si>
    <t>EACH ACTIVITY</t>
  </si>
  <si>
    <t>Cent et NEUF SEPTILLIONS EUROS(100 septillions EUR par individu) X 150 000 000 000 000 devises(cent cinquante mille billions, représentant estimation devises possibles)</t>
  </si>
  <si>
    <t xml:space="preserve">EACH INDIVIDUAL'S ENTERPRISE
</t>
  </si>
  <si>
    <t>EACH GROUPING</t>
  </si>
  <si>
    <t>SERVICE FOR PAYMENTS OF UNIVERSAL FREE ALLOWANCES TO EVERYONE WORLDWIDE 2023</t>
  </si>
  <si>
    <t>SCROLL DOWN TO VIEW ALL COUNTRIES IN THIS SHEET WITH THE MOUSE  AND LADDER ON THE RIGHT SIDE OF THE SHEET</t>
  </si>
  <si>
    <t>NET AMOUNT ALLOCATED TO EACH INDIVIDUAL</t>
  </si>
  <si>
    <r>
      <t xml:space="preserve">PASS WORD FOR PROTECTION AND OPENING SHEETS IN THIS EXCEL FILE IS </t>
    </r>
    <r>
      <rPr>
        <b/>
        <sz val="12"/>
        <color rgb="FFFF0000"/>
        <rFont val="Calibri"/>
        <family val="2"/>
        <scheme val="minor"/>
      </rPr>
      <t>1111</t>
    </r>
  </si>
  <si>
    <t>GROUND</t>
  </si>
  <si>
    <t xml:space="preserve">ABOVE THE SKY
</t>
  </si>
  <si>
    <t>HEAVENLY</t>
  </si>
  <si>
    <t>EACH INDIVIDUAL PERSON</t>
  </si>
  <si>
    <t>PRE-PAID SOCIAL SECURITY CONTRIBUTIONS</t>
  </si>
  <si>
    <t>PRE-PAID BANK FEES FOR ALL</t>
  </si>
  <si>
    <t>PRE-PAID TAXES FOR ALL INDIVIDUALS</t>
  </si>
  <si>
    <t>PRE-PAID CONTRIBUTIONS FOR ALL
INDIVIDUALS TO TITHES AND OFFERINGS</t>
  </si>
  <si>
    <t>PRE-PAID VALUE ADDED TAXES</t>
  </si>
  <si>
    <t>PRE-PAID CONTRIBUTIONS FOR 
ALL INDIVIDUALS TO INSTALLATION 
AND PERPETUALISATION OF 
PAYMENT OF UNIVERSAL ALLOCATIONS</t>
  </si>
  <si>
    <t>PRE-PAID CONTRIBUTIONS FOR 
ALL INDIVIDUALS TO MANUFACTURING</t>
  </si>
  <si>
    <t>PRE-PAID CONTRIBUTIONS FOR 
ALL INDIVIDUALS TO INFRASTRUCTURE
(ROADS,WATER, ELECTRICITY,
 PUBLIC DRAINAGE, TREATMENT 
OF SEWEREGE, SCHOOLS, HOSPITALS,
 LEISURE ACTIVITIES</t>
  </si>
  <si>
    <t>PRE-PAID CONTRIBUTIONS FOR
 ALL INDIVIDUALS TO AGRICULTURE</t>
  </si>
  <si>
    <t>PRE-PAID CONTRIBUTIONS FOR 
ALL INDIVIDUALS TO INDUSTRIAL
 ACTIVITIES</t>
  </si>
  <si>
    <t>PRE-PAID CONTRIBUTIONS FOR 
ALL INDIVIDUALS TO RESEARCH 
AND DEVELOPMENT</t>
  </si>
  <si>
    <t>TOTAL PER DAY</t>
  </si>
  <si>
    <t>DAILY BUDGET FOR ALL(DAILY TOTAL IN COLUMN H X 300)- FOR WHOLE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</si>
</sst>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5" formatCode="#,##0_ ;\-#,##0\ "/>
    <numFmt numFmtId="166" formatCode="&quot;€&quot;\ #,##0.00"/>
    <numFmt numFmtId="171" formatCode="&quot;€&quot;\ #,##0"/>
  </numFmts>
  <fonts count="20" x14ac:knownFonts="1">
    <font>
      <sz val="11"/>
      <color theme="1"/>
      <name val="Calibri"/>
      <family val="2"/>
      <scheme val="minor"/>
    </font>
    <font>
      <b/>
      <sz val="11"/>
      <color theme="1"/>
      <name val="Calibri"/>
      <family val="2"/>
      <scheme val="minor"/>
    </font>
    <font>
      <sz val="8"/>
      <name val="Calibri"/>
      <family val="2"/>
      <scheme val="minor"/>
    </font>
    <font>
      <b/>
      <sz val="16"/>
      <color theme="1"/>
      <name val="Calibri"/>
      <family val="2"/>
      <scheme val="minor"/>
    </font>
    <font>
      <sz val="11"/>
      <color rgb="FFFF0000"/>
      <name val="Calibri"/>
      <family val="2"/>
      <scheme val="minor"/>
    </font>
    <font>
      <b/>
      <sz val="12"/>
      <color theme="1"/>
      <name val="Calibri"/>
      <family val="2"/>
      <scheme val="minor"/>
    </font>
    <font>
      <b/>
      <sz val="11"/>
      <color rgb="FF00B050"/>
      <name val="Calibri"/>
      <family val="2"/>
      <scheme val="minor"/>
    </font>
    <font>
      <b/>
      <sz val="12"/>
      <color rgb="FF00B050"/>
      <name val="Calibri"/>
      <family val="2"/>
      <scheme val="minor"/>
    </font>
    <font>
      <sz val="11"/>
      <color rgb="FF00B050"/>
      <name val="Calibri"/>
      <family val="2"/>
      <scheme val="minor"/>
    </font>
    <font>
      <sz val="11"/>
      <color rgb="FF707070"/>
      <name val="Arial"/>
      <family val="2"/>
    </font>
    <font>
      <sz val="16"/>
      <color theme="1"/>
      <name val="Calibri"/>
      <family val="2"/>
      <scheme val="minor"/>
    </font>
    <font>
      <b/>
      <sz val="16"/>
      <color rgb="FF00B050"/>
      <name val="Calibri"/>
      <family val="2"/>
      <scheme val="minor"/>
    </font>
    <font>
      <b/>
      <sz val="14"/>
      <color rgb="FF0070C0"/>
      <name val="Calibri"/>
      <family val="2"/>
      <scheme val="minor"/>
    </font>
    <font>
      <b/>
      <sz val="11"/>
      <color rgb="FFFFFFFF"/>
      <name val="Arial"/>
      <family val="2"/>
    </font>
    <font>
      <sz val="11"/>
      <color rgb="FF002060"/>
      <name val="Arial"/>
      <family val="2"/>
    </font>
    <font>
      <sz val="11"/>
      <color theme="2" tint="-0.89999084444715716"/>
      <name val="Arial"/>
      <family val="2"/>
    </font>
    <font>
      <b/>
      <i/>
      <sz val="12"/>
      <color rgb="FFFF0000"/>
      <name val="Calibri"/>
      <family val="2"/>
      <scheme val="minor"/>
    </font>
    <font>
      <b/>
      <sz val="12"/>
      <color rgb="FFFF0000"/>
      <name val="Calibri"/>
      <family val="2"/>
      <scheme val="minor"/>
    </font>
    <font>
      <b/>
      <sz val="14"/>
      <color rgb="FF00B050"/>
      <name val="Calibri"/>
      <family val="2"/>
      <scheme val="minor"/>
    </font>
    <font>
      <sz val="14"/>
      <color theme="1"/>
      <name val="Calibri"/>
      <family val="2"/>
      <scheme val="minor"/>
    </font>
  </fonts>
  <fills count="4">
    <fill>
      <patternFill patternType="none"/>
    </fill>
    <fill>
      <patternFill patternType="gray125"/>
    </fill>
    <fill>
      <patternFill patternType="solid">
        <fgColor rgb="FFEB811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rgb="FF7030A0"/>
      </left>
      <right style="thick">
        <color rgb="FF7030A0"/>
      </right>
      <top style="thick">
        <color rgb="FF7030A0"/>
      </top>
      <bottom style="thick">
        <color rgb="FF7030A0"/>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5" fillId="0" borderId="0" xfId="0" applyFont="1"/>
    <xf numFmtId="0" fontId="4" fillId="0" borderId="0" xfId="0" applyFont="1"/>
    <xf numFmtId="44" fontId="0" fillId="0" borderId="0" xfId="0" applyNumberFormat="1"/>
    <xf numFmtId="0" fontId="0" fillId="0" borderId="0" xfId="0" applyAlignment="1">
      <alignment horizontal="center"/>
    </xf>
    <xf numFmtId="0" fontId="5" fillId="0" borderId="1" xfId="0" applyFont="1" applyBorder="1" applyAlignment="1">
      <alignment horizontal="center"/>
    </xf>
    <xf numFmtId="0" fontId="5" fillId="0" borderId="1" xfId="0" applyFont="1" applyBorder="1"/>
    <xf numFmtId="0" fontId="5" fillId="0" borderId="1" xfId="0" applyFont="1" applyBorder="1" applyAlignment="1">
      <alignment wrapText="1"/>
    </xf>
    <xf numFmtId="44" fontId="5" fillId="0" borderId="1" xfId="0" applyNumberFormat="1" applyFont="1" applyBorder="1"/>
    <xf numFmtId="44" fontId="5" fillId="0" borderId="1" xfId="0" applyNumberFormat="1" applyFont="1" applyBorder="1" applyAlignment="1">
      <alignment wrapText="1"/>
    </xf>
    <xf numFmtId="0" fontId="0" fillId="0" borderId="1" xfId="0" applyBorder="1" applyAlignment="1">
      <alignment horizontal="center"/>
    </xf>
    <xf numFmtId="0" fontId="0" fillId="0" borderId="1" xfId="0" applyBorder="1"/>
    <xf numFmtId="0" fontId="0" fillId="0" borderId="1" xfId="0" applyBorder="1" applyAlignment="1">
      <alignment wrapText="1"/>
    </xf>
    <xf numFmtId="44" fontId="0" fillId="0" borderId="1" xfId="0" applyNumberFormat="1" applyBorder="1"/>
    <xf numFmtId="165" fontId="0" fillId="0" borderId="1" xfId="0" applyNumberFormat="1" applyBorder="1"/>
    <xf numFmtId="0" fontId="1" fillId="0" borderId="1" xfId="0" applyFont="1" applyBorder="1"/>
    <xf numFmtId="4" fontId="0" fillId="0" borderId="1" xfId="0" applyNumberFormat="1" applyBorder="1"/>
    <xf numFmtId="0" fontId="3" fillId="0" borderId="0" xfId="0" applyFont="1" applyAlignment="1">
      <alignment horizontal="center"/>
    </xf>
    <xf numFmtId="0" fontId="4" fillId="0" borderId="2" xfId="0" applyFont="1" applyBorder="1" applyAlignment="1">
      <alignment horizontal="center"/>
    </xf>
    <xf numFmtId="0" fontId="6" fillId="0" borderId="0" xfId="0" applyFont="1" applyAlignment="1">
      <alignment horizontal="center"/>
    </xf>
    <xf numFmtId="0" fontId="7" fillId="0" borderId="1" xfId="0" applyFont="1" applyBorder="1" applyAlignment="1">
      <alignment horizontal="center"/>
    </xf>
    <xf numFmtId="0" fontId="7" fillId="0" borderId="1" xfId="0" applyFont="1" applyBorder="1"/>
    <xf numFmtId="0" fontId="7" fillId="0" borderId="1" xfId="0" applyFont="1" applyBorder="1" applyAlignment="1">
      <alignment wrapText="1"/>
    </xf>
    <xf numFmtId="44" fontId="7" fillId="0" borderId="1" xfId="0" applyNumberFormat="1" applyFont="1" applyBorder="1"/>
    <xf numFmtId="44" fontId="7" fillId="0" borderId="1" xfId="0" applyNumberFormat="1" applyFont="1" applyBorder="1" applyAlignment="1">
      <alignment wrapText="1"/>
    </xf>
    <xf numFmtId="0" fontId="8" fillId="0" borderId="1" xfId="0" applyFont="1" applyBorder="1" applyAlignment="1">
      <alignment horizontal="center"/>
    </xf>
    <xf numFmtId="0" fontId="8" fillId="0" borderId="1" xfId="0" applyFont="1" applyBorder="1"/>
    <xf numFmtId="44" fontId="8" fillId="0" borderId="1" xfId="0" applyNumberFormat="1" applyFont="1" applyBorder="1"/>
    <xf numFmtId="166" fontId="8" fillId="0" borderId="1" xfId="0" applyNumberFormat="1" applyFont="1" applyBorder="1"/>
    <xf numFmtId="0" fontId="9" fillId="0" borderId="0" xfId="0" applyFont="1" applyAlignment="1">
      <alignment vertical="center" wrapText="1"/>
    </xf>
    <xf numFmtId="0" fontId="10" fillId="0" borderId="0" xfId="0" applyFont="1"/>
    <xf numFmtId="0" fontId="11" fillId="0" borderId="0" xfId="0" applyFont="1"/>
    <xf numFmtId="0" fontId="12" fillId="0" borderId="0" xfId="0" applyFont="1"/>
    <xf numFmtId="0" fontId="12" fillId="0" borderId="1" xfId="0" applyFont="1" applyBorder="1"/>
    <xf numFmtId="0" fontId="9" fillId="0" borderId="1" xfId="0" applyFont="1" applyBorder="1" applyAlignment="1">
      <alignment vertical="center" wrapText="1"/>
    </xf>
    <xf numFmtId="171" fontId="0" fillId="0" borderId="1" xfId="0" applyNumberFormat="1" applyBorder="1"/>
    <xf numFmtId="0" fontId="13"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3" borderId="3" xfId="0" applyFont="1" applyFill="1" applyBorder="1" applyAlignment="1">
      <alignment vertical="center" wrapText="1"/>
    </xf>
    <xf numFmtId="0" fontId="15" fillId="3" borderId="3" xfId="0" applyFont="1" applyFill="1" applyBorder="1" applyAlignment="1">
      <alignment horizontal="center" vertical="center" wrapText="1"/>
    </xf>
    <xf numFmtId="0" fontId="15" fillId="3" borderId="3" xfId="0" applyFont="1" applyFill="1" applyBorder="1" applyAlignment="1">
      <alignment vertical="center" wrapText="1"/>
    </xf>
    <xf numFmtId="0" fontId="16" fillId="0" borderId="0" xfId="0" applyFont="1"/>
    <xf numFmtId="0" fontId="11" fillId="0" borderId="0" xfId="0" applyFont="1" applyAlignment="1">
      <alignment horizontal="center"/>
    </xf>
    <xf numFmtId="0" fontId="18" fillId="0" borderId="1" xfId="0" applyFont="1" applyBorder="1" applyAlignment="1">
      <alignment horizontal="center"/>
    </xf>
    <xf numFmtId="0" fontId="18" fillId="0" borderId="1" xfId="0" applyFont="1" applyBorder="1"/>
    <xf numFmtId="0" fontId="18" fillId="0" borderId="1" xfId="0" applyFont="1" applyBorder="1" applyAlignment="1">
      <alignment wrapText="1"/>
    </xf>
    <xf numFmtId="44" fontId="18" fillId="0" borderId="1" xfId="0" applyNumberFormat="1" applyFont="1" applyBorder="1"/>
    <xf numFmtId="0" fontId="19" fillId="0" borderId="0" xfId="0" applyFont="1"/>
    <xf numFmtId="0" fontId="8" fillId="0" borderId="4" xfId="0" applyFont="1" applyFill="1" applyBorder="1"/>
    <xf numFmtId="0" fontId="8" fillId="0" borderId="4" xfId="0" applyFont="1" applyFill="1" applyBorder="1" applyAlignment="1">
      <alignment horizontal="center"/>
    </xf>
    <xf numFmtId="0" fontId="8" fillId="0" borderId="4" xfId="0" applyFont="1" applyFill="1" applyBorder="1" applyAlignment="1">
      <alignment wrapText="1"/>
    </xf>
    <xf numFmtId="3" fontId="8" fillId="0" borderId="1" xfId="0" applyNumberFormat="1" applyFont="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4</xdr:row>
      <xdr:rowOff>19050</xdr:rowOff>
    </xdr:from>
    <xdr:to>
      <xdr:col>12</xdr:col>
      <xdr:colOff>238125</xdr:colOff>
      <xdr:row>12</xdr:row>
      <xdr:rowOff>104775</xdr:rowOff>
    </xdr:to>
    <xdr:pic>
      <xdr:nvPicPr>
        <xdr:cNvPr id="2" name="Afbeelding 1">
          <a:extLst>
            <a:ext uri="{FF2B5EF4-FFF2-40B4-BE49-F238E27FC236}">
              <a16:creationId xmlns:a16="http://schemas.microsoft.com/office/drawing/2014/main" id="{CC726468-1C56-48DA-B20C-E2573A543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0" y="523875"/>
          <a:ext cx="5467350"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AD2F3-2D27-4F85-9492-1D70D7358B77}">
  <sheetPr>
    <pageSetUpPr fitToPage="1"/>
  </sheetPr>
  <dimension ref="A1:C265"/>
  <sheetViews>
    <sheetView tabSelected="1" zoomScaleNormal="100" workbookViewId="0">
      <pane ySplit="4" topLeftCell="A5" activePane="bottomLeft" state="frozen"/>
      <selection pane="bottomLeft" activeCell="B10" sqref="B10"/>
    </sheetView>
  </sheetViews>
  <sheetFormatPr defaultRowHeight="15" x14ac:dyDescent="0.25"/>
  <cols>
    <col min="1" max="1" width="95.5703125" bestFit="1" customWidth="1"/>
    <col min="2" max="2" width="22.5703125" customWidth="1"/>
    <col min="3" max="3" width="56.5703125" customWidth="1"/>
  </cols>
  <sheetData>
    <row r="1" spans="1:3" s="31" customFormat="1" ht="21" x14ac:dyDescent="0.35">
      <c r="A1" s="31" t="s">
        <v>87</v>
      </c>
    </row>
    <row r="2" spans="1:3" s="31" customFormat="1" ht="21" x14ac:dyDescent="0.35">
      <c r="A2" s="42" t="s">
        <v>382</v>
      </c>
    </row>
    <row r="3" spans="1:3" s="31" customFormat="1" ht="21" x14ac:dyDescent="0.35">
      <c r="A3" s="42" t="s">
        <v>384</v>
      </c>
    </row>
    <row r="4" spans="1:3" s="32" customFormat="1" ht="18.75" x14ac:dyDescent="0.3">
      <c r="A4" s="33" t="s">
        <v>88</v>
      </c>
      <c r="B4" s="33" t="s">
        <v>89</v>
      </c>
      <c r="C4" s="33" t="s">
        <v>383</v>
      </c>
    </row>
    <row r="5" spans="1:3" x14ac:dyDescent="0.25">
      <c r="A5" s="34" t="s">
        <v>90</v>
      </c>
      <c r="B5" s="11"/>
      <c r="C5" s="35">
        <v>1.6349999999999999E+40</v>
      </c>
    </row>
    <row r="6" spans="1:3" x14ac:dyDescent="0.25">
      <c r="A6" s="34" t="s">
        <v>91</v>
      </c>
      <c r="B6" s="11"/>
      <c r="C6" s="35">
        <v>1.6349999999999999E+40</v>
      </c>
    </row>
    <row r="7" spans="1:3" x14ac:dyDescent="0.25">
      <c r="A7" s="34" t="s">
        <v>92</v>
      </c>
      <c r="B7" s="11"/>
      <c r="C7" s="35">
        <v>1.6349999999999999E+40</v>
      </c>
    </row>
    <row r="8" spans="1:3" x14ac:dyDescent="0.25">
      <c r="A8" s="34" t="s">
        <v>93</v>
      </c>
      <c r="B8" s="11"/>
      <c r="C8" s="35">
        <v>1.6349999999999999E+40</v>
      </c>
    </row>
    <row r="9" spans="1:3" ht="57" x14ac:dyDescent="0.25">
      <c r="A9" s="34" t="s">
        <v>94</v>
      </c>
      <c r="B9" s="11"/>
      <c r="C9" s="35">
        <v>1.6349999999999999E+40</v>
      </c>
    </row>
    <row r="10" spans="1:3" ht="28.5" x14ac:dyDescent="0.25">
      <c r="A10" s="34" t="s">
        <v>95</v>
      </c>
      <c r="B10" s="11"/>
      <c r="C10" s="35">
        <v>1.6349999999999999E+40</v>
      </c>
    </row>
    <row r="11" spans="1:3" x14ac:dyDescent="0.25">
      <c r="A11" s="34" t="s">
        <v>96</v>
      </c>
      <c r="B11" s="11"/>
      <c r="C11" s="35">
        <v>1.6349999999999999E+40</v>
      </c>
    </row>
    <row r="12" spans="1:3" ht="28.5" x14ac:dyDescent="0.25">
      <c r="A12" s="34" t="s">
        <v>97</v>
      </c>
      <c r="B12" s="11"/>
      <c r="C12" s="35">
        <v>1.6349999999999999E+40</v>
      </c>
    </row>
    <row r="13" spans="1:3" ht="42.75" x14ac:dyDescent="0.25">
      <c r="A13" s="34" t="s">
        <v>98</v>
      </c>
      <c r="B13" s="11"/>
      <c r="C13" s="35">
        <v>1.6349999999999999E+40</v>
      </c>
    </row>
    <row r="14" spans="1:3" ht="57" x14ac:dyDescent="0.25">
      <c r="A14" s="34" t="s">
        <v>99</v>
      </c>
      <c r="B14" s="11"/>
      <c r="C14" s="35">
        <v>1.6349999999999999E+40</v>
      </c>
    </row>
    <row r="15" spans="1:3" ht="42.75" x14ac:dyDescent="0.25">
      <c r="A15" s="34" t="s">
        <v>100</v>
      </c>
      <c r="B15" s="11"/>
      <c r="C15" s="35">
        <v>1.6349999999999999E+40</v>
      </c>
    </row>
    <row r="16" spans="1:3" ht="28.5" x14ac:dyDescent="0.25">
      <c r="A16" s="34" t="s">
        <v>101</v>
      </c>
      <c r="B16" s="11"/>
      <c r="C16" s="35">
        <v>1.6349999999999999E+40</v>
      </c>
    </row>
    <row r="17" spans="1:3" ht="28.5" x14ac:dyDescent="0.25">
      <c r="A17" s="34" t="s">
        <v>102</v>
      </c>
      <c r="B17" s="11"/>
      <c r="C17" s="35">
        <v>1.6349999999999999E+40</v>
      </c>
    </row>
    <row r="18" spans="1:3" ht="57" x14ac:dyDescent="0.25">
      <c r="A18" s="34" t="s">
        <v>103</v>
      </c>
      <c r="B18" s="11"/>
      <c r="C18" s="35">
        <v>1.6349999999999999E+40</v>
      </c>
    </row>
    <row r="19" spans="1:3" ht="28.5" x14ac:dyDescent="0.25">
      <c r="A19" s="34" t="s">
        <v>104</v>
      </c>
      <c r="B19" s="11"/>
      <c r="C19" s="35">
        <v>1.6349999999999999E+40</v>
      </c>
    </row>
    <row r="20" spans="1:3" ht="28.5" x14ac:dyDescent="0.25">
      <c r="A20" s="34" t="s">
        <v>105</v>
      </c>
      <c r="B20" s="11"/>
      <c r="C20" s="35">
        <v>1.6349999999999999E+40</v>
      </c>
    </row>
    <row r="21" spans="1:3" ht="42.75" x14ac:dyDescent="0.25">
      <c r="A21" s="34" t="s">
        <v>106</v>
      </c>
      <c r="B21" s="11"/>
      <c r="C21" s="35">
        <v>1.6349999999999999E+40</v>
      </c>
    </row>
    <row r="22" spans="1:3" ht="42.75" x14ac:dyDescent="0.25">
      <c r="A22" s="34" t="s">
        <v>107</v>
      </c>
      <c r="B22" s="11"/>
      <c r="C22" s="35">
        <v>1.6349999999999999E+40</v>
      </c>
    </row>
    <row r="23" spans="1:3" ht="28.5" x14ac:dyDescent="0.25">
      <c r="A23" s="34" t="s">
        <v>108</v>
      </c>
      <c r="B23" s="11"/>
      <c r="C23" s="35">
        <v>1.6349999999999999E+40</v>
      </c>
    </row>
    <row r="24" spans="1:3" ht="42.75" x14ac:dyDescent="0.25">
      <c r="A24" s="34" t="s">
        <v>109</v>
      </c>
      <c r="B24" s="11"/>
      <c r="C24" s="35">
        <v>1.6349999999999999E+40</v>
      </c>
    </row>
    <row r="25" spans="1:3" ht="28.5" x14ac:dyDescent="0.25">
      <c r="A25" s="34" t="s">
        <v>110</v>
      </c>
      <c r="B25" s="11"/>
      <c r="C25" s="35">
        <v>1.6349999999999999E+40</v>
      </c>
    </row>
    <row r="26" spans="1:3" ht="42.75" x14ac:dyDescent="0.25">
      <c r="A26" s="34" t="s">
        <v>111</v>
      </c>
      <c r="B26" s="11"/>
      <c r="C26" s="35">
        <v>1.6349999999999999E+40</v>
      </c>
    </row>
    <row r="27" spans="1:3" ht="28.5" x14ac:dyDescent="0.25">
      <c r="A27" s="34" t="s">
        <v>112</v>
      </c>
      <c r="B27" s="11"/>
      <c r="C27" s="35">
        <v>1.6349999999999999E+40</v>
      </c>
    </row>
    <row r="28" spans="1:3" ht="28.5" x14ac:dyDescent="0.25">
      <c r="A28" s="34" t="s">
        <v>113</v>
      </c>
      <c r="B28" s="11"/>
      <c r="C28" s="35">
        <v>1.6349999999999999E+40</v>
      </c>
    </row>
    <row r="29" spans="1:3" ht="28.5" x14ac:dyDescent="0.25">
      <c r="A29" s="34" t="s">
        <v>114</v>
      </c>
      <c r="B29" s="11"/>
      <c r="C29" s="35">
        <v>1.6349999999999999E+40</v>
      </c>
    </row>
    <row r="30" spans="1:3" x14ac:dyDescent="0.25">
      <c r="A30" s="34" t="s">
        <v>115</v>
      </c>
      <c r="B30" s="11"/>
      <c r="C30" s="35">
        <v>1.6349999999999999E+40</v>
      </c>
    </row>
    <row r="31" spans="1:3" ht="42.75" x14ac:dyDescent="0.25">
      <c r="A31" s="34" t="s">
        <v>116</v>
      </c>
      <c r="B31" s="11"/>
      <c r="C31" s="35">
        <v>1.6349999999999999E+40</v>
      </c>
    </row>
    <row r="32" spans="1:3" ht="28.5" x14ac:dyDescent="0.25">
      <c r="A32" s="34" t="s">
        <v>117</v>
      </c>
      <c r="B32" s="11"/>
      <c r="C32" s="35">
        <v>1.6349999999999999E+40</v>
      </c>
    </row>
    <row r="33" spans="1:3" ht="28.5" x14ac:dyDescent="0.25">
      <c r="A33" s="34" t="s">
        <v>118</v>
      </c>
      <c r="B33" s="11"/>
      <c r="C33" s="35">
        <v>1.6349999999999999E+40</v>
      </c>
    </row>
    <row r="34" spans="1:3" ht="57" x14ac:dyDescent="0.25">
      <c r="A34" s="34" t="s">
        <v>119</v>
      </c>
      <c r="B34" s="11"/>
      <c r="C34" s="35">
        <v>1.6349999999999999E+40</v>
      </c>
    </row>
    <row r="35" spans="1:3" ht="42.75" x14ac:dyDescent="0.25">
      <c r="A35" s="34" t="s">
        <v>120</v>
      </c>
      <c r="B35" s="11"/>
      <c r="C35" s="35">
        <v>1.6349999999999999E+40</v>
      </c>
    </row>
    <row r="36" spans="1:3" ht="28.5" x14ac:dyDescent="0.25">
      <c r="A36" s="34" t="s">
        <v>121</v>
      </c>
      <c r="B36" s="11"/>
      <c r="C36" s="35">
        <v>1.6349999999999999E+40</v>
      </c>
    </row>
    <row r="37" spans="1:3" x14ac:dyDescent="0.25">
      <c r="A37" s="34" t="s">
        <v>122</v>
      </c>
      <c r="B37" s="11"/>
      <c r="C37" s="35">
        <v>1.6349999999999999E+40</v>
      </c>
    </row>
    <row r="38" spans="1:3" ht="99.75" x14ac:dyDescent="0.25">
      <c r="A38" s="34" t="s">
        <v>123</v>
      </c>
      <c r="B38" s="11"/>
      <c r="C38" s="35">
        <v>1.6349999999999999E+40</v>
      </c>
    </row>
    <row r="39" spans="1:3" ht="57" x14ac:dyDescent="0.25">
      <c r="A39" s="34" t="s">
        <v>124</v>
      </c>
      <c r="B39" s="11"/>
      <c r="C39" s="35">
        <v>1.6349999999999999E+40</v>
      </c>
    </row>
    <row r="40" spans="1:3" ht="57" x14ac:dyDescent="0.25">
      <c r="A40" s="34" t="s">
        <v>125</v>
      </c>
      <c r="B40" s="11"/>
      <c r="C40" s="35">
        <v>1.6349999999999999E+40</v>
      </c>
    </row>
    <row r="41" spans="1:3" ht="28.5" x14ac:dyDescent="0.25">
      <c r="A41" s="34" t="s">
        <v>126</v>
      </c>
      <c r="B41" s="11"/>
      <c r="C41" s="35">
        <v>1.6349999999999999E+40</v>
      </c>
    </row>
    <row r="42" spans="1:3" ht="42.75" x14ac:dyDescent="0.25">
      <c r="A42" s="34" t="s">
        <v>127</v>
      </c>
      <c r="B42" s="11"/>
      <c r="C42" s="35">
        <v>1.6349999999999999E+40</v>
      </c>
    </row>
    <row r="43" spans="1:3" ht="42.75" x14ac:dyDescent="0.25">
      <c r="A43" s="34" t="s">
        <v>128</v>
      </c>
      <c r="B43" s="11"/>
      <c r="C43" s="35">
        <v>1.6349999999999999E+40</v>
      </c>
    </row>
    <row r="44" spans="1:3" ht="28.5" x14ac:dyDescent="0.25">
      <c r="A44" s="34" t="s">
        <v>129</v>
      </c>
      <c r="B44" s="11"/>
      <c r="C44" s="35">
        <v>1.6349999999999999E+40</v>
      </c>
    </row>
    <row r="45" spans="1:3" ht="42.75" x14ac:dyDescent="0.25">
      <c r="A45" s="34" t="s">
        <v>130</v>
      </c>
      <c r="B45" s="11"/>
      <c r="C45" s="35">
        <v>1.6349999999999999E+40</v>
      </c>
    </row>
    <row r="46" spans="1:3" ht="42.75" x14ac:dyDescent="0.25">
      <c r="A46" s="34" t="s">
        <v>131</v>
      </c>
      <c r="B46" s="11"/>
      <c r="C46" s="35">
        <v>1.6349999999999999E+40</v>
      </c>
    </row>
    <row r="47" spans="1:3" ht="28.5" x14ac:dyDescent="0.25">
      <c r="A47" s="34" t="s">
        <v>132</v>
      </c>
      <c r="B47" s="11"/>
      <c r="C47" s="35">
        <v>1.6349999999999999E+40</v>
      </c>
    </row>
    <row r="48" spans="1:3" ht="28.5" x14ac:dyDescent="0.25">
      <c r="A48" s="34" t="s">
        <v>133</v>
      </c>
      <c r="B48" s="11"/>
      <c r="C48" s="35">
        <v>1.6349999999999999E+40</v>
      </c>
    </row>
    <row r="49" spans="1:3" ht="42.75" x14ac:dyDescent="0.25">
      <c r="A49" s="34" t="s">
        <v>134</v>
      </c>
      <c r="B49" s="11"/>
      <c r="C49" s="35">
        <v>1.6349999999999999E+40</v>
      </c>
    </row>
    <row r="50" spans="1:3" ht="71.25" x14ac:dyDescent="0.25">
      <c r="A50" s="34" t="s">
        <v>135</v>
      </c>
      <c r="B50" s="11"/>
      <c r="C50" s="35">
        <v>1.6349999999999999E+40</v>
      </c>
    </row>
    <row r="51" spans="1:3" ht="28.5" x14ac:dyDescent="0.25">
      <c r="A51" s="34" t="s">
        <v>136</v>
      </c>
      <c r="B51" s="11"/>
      <c r="C51" s="35">
        <v>1.6349999999999999E+40</v>
      </c>
    </row>
    <row r="52" spans="1:3" x14ac:dyDescent="0.25">
      <c r="A52" s="34" t="s">
        <v>137</v>
      </c>
      <c r="B52" s="11"/>
      <c r="C52" s="35">
        <v>1.6349999999999999E+40</v>
      </c>
    </row>
    <row r="53" spans="1:3" ht="28.5" x14ac:dyDescent="0.25">
      <c r="A53" s="34" t="s">
        <v>138</v>
      </c>
      <c r="B53" s="11"/>
      <c r="C53" s="35">
        <v>1.6349999999999999E+40</v>
      </c>
    </row>
    <row r="54" spans="1:3" ht="42.75" x14ac:dyDescent="0.25">
      <c r="A54" s="34" t="s">
        <v>139</v>
      </c>
      <c r="B54" s="11"/>
      <c r="C54" s="35">
        <v>1.6349999999999999E+40</v>
      </c>
    </row>
    <row r="55" spans="1:3" ht="57" x14ac:dyDescent="0.25">
      <c r="A55" s="34" t="s">
        <v>140</v>
      </c>
      <c r="B55" s="11"/>
      <c r="C55" s="35">
        <v>1.6349999999999999E+40</v>
      </c>
    </row>
    <row r="56" spans="1:3" ht="57" x14ac:dyDescent="0.25">
      <c r="A56" s="34" t="s">
        <v>141</v>
      </c>
      <c r="B56" s="11"/>
      <c r="C56" s="35">
        <v>1.6349999999999999E+40</v>
      </c>
    </row>
    <row r="57" spans="1:3" ht="42.75" x14ac:dyDescent="0.25">
      <c r="A57" s="34" t="s">
        <v>142</v>
      </c>
      <c r="B57" s="11"/>
      <c r="C57" s="35">
        <v>1.6349999999999999E+40</v>
      </c>
    </row>
    <row r="58" spans="1:3" ht="42.75" x14ac:dyDescent="0.25">
      <c r="A58" s="34" t="s">
        <v>143</v>
      </c>
      <c r="B58" s="11"/>
      <c r="C58" s="35">
        <v>1.6349999999999999E+40</v>
      </c>
    </row>
    <row r="59" spans="1:3" ht="99.75" x14ac:dyDescent="0.25">
      <c r="A59" s="34" t="s">
        <v>144</v>
      </c>
      <c r="B59" s="11"/>
      <c r="C59" s="35">
        <v>1.6349999999999999E+40</v>
      </c>
    </row>
    <row r="60" spans="1:3" ht="57" x14ac:dyDescent="0.25">
      <c r="A60" s="34" t="s">
        <v>145</v>
      </c>
      <c r="B60" s="11"/>
      <c r="C60" s="35">
        <v>1.6349999999999999E+40</v>
      </c>
    </row>
    <row r="61" spans="1:3" ht="28.5" x14ac:dyDescent="0.25">
      <c r="A61" s="34" t="s">
        <v>146</v>
      </c>
      <c r="B61" s="11"/>
      <c r="C61" s="35">
        <v>1.6349999999999999E+40</v>
      </c>
    </row>
    <row r="62" spans="1:3" ht="57" x14ac:dyDescent="0.25">
      <c r="A62" s="34" t="s">
        <v>147</v>
      </c>
      <c r="B62" s="11"/>
      <c r="C62" s="35">
        <v>1.6349999999999999E+40</v>
      </c>
    </row>
    <row r="63" spans="1:3" ht="42.75" x14ac:dyDescent="0.25">
      <c r="A63" s="34" t="s">
        <v>148</v>
      </c>
      <c r="B63" s="11"/>
      <c r="C63" s="35">
        <v>1.6349999999999999E+40</v>
      </c>
    </row>
    <row r="64" spans="1:3" ht="28.5" x14ac:dyDescent="0.25">
      <c r="A64" s="34" t="s">
        <v>149</v>
      </c>
      <c r="B64" s="11"/>
      <c r="C64" s="35">
        <v>1.6349999999999999E+40</v>
      </c>
    </row>
    <row r="65" spans="1:3" ht="28.5" x14ac:dyDescent="0.25">
      <c r="A65" s="34" t="s">
        <v>150</v>
      </c>
      <c r="B65" s="11"/>
      <c r="C65" s="35">
        <v>1.6349999999999999E+40</v>
      </c>
    </row>
    <row r="66" spans="1:3" x14ac:dyDescent="0.25">
      <c r="A66" s="34" t="s">
        <v>151</v>
      </c>
      <c r="B66" s="11"/>
      <c r="C66" s="35">
        <v>1.6349999999999999E+40</v>
      </c>
    </row>
    <row r="67" spans="1:3" ht="28.5" x14ac:dyDescent="0.25">
      <c r="A67" s="34" t="s">
        <v>152</v>
      </c>
      <c r="B67" s="11"/>
      <c r="C67" s="35">
        <v>1.6349999999999999E+40</v>
      </c>
    </row>
    <row r="68" spans="1:3" ht="57" x14ac:dyDescent="0.25">
      <c r="A68" s="34" t="s">
        <v>153</v>
      </c>
      <c r="B68" s="11"/>
      <c r="C68" s="35">
        <v>1.6349999999999999E+40</v>
      </c>
    </row>
    <row r="69" spans="1:3" ht="42.75" x14ac:dyDescent="0.25">
      <c r="A69" s="34" t="s">
        <v>154</v>
      </c>
      <c r="B69" s="11"/>
      <c r="C69" s="35">
        <v>1.6349999999999999E+40</v>
      </c>
    </row>
    <row r="70" spans="1:3" ht="28.5" x14ac:dyDescent="0.25">
      <c r="A70" s="34" t="s">
        <v>155</v>
      </c>
      <c r="B70" s="11"/>
      <c r="C70" s="35">
        <v>1.6349999999999999E+40</v>
      </c>
    </row>
    <row r="71" spans="1:3" ht="28.5" x14ac:dyDescent="0.25">
      <c r="A71" s="34" t="s">
        <v>156</v>
      </c>
      <c r="B71" s="11"/>
      <c r="C71" s="35">
        <v>1.6349999999999999E+40</v>
      </c>
    </row>
    <row r="72" spans="1:3" ht="42.75" x14ac:dyDescent="0.25">
      <c r="A72" s="34" t="s">
        <v>157</v>
      </c>
      <c r="B72" s="11"/>
      <c r="C72" s="35">
        <v>1.6349999999999999E+40</v>
      </c>
    </row>
    <row r="73" spans="1:3" ht="71.25" x14ac:dyDescent="0.25">
      <c r="A73" s="34" t="s">
        <v>158</v>
      </c>
      <c r="B73" s="11"/>
      <c r="C73" s="35">
        <v>1.6349999999999999E+40</v>
      </c>
    </row>
    <row r="74" spans="1:3" ht="42.75" x14ac:dyDescent="0.25">
      <c r="A74" s="34" t="s">
        <v>159</v>
      </c>
      <c r="B74" s="11"/>
      <c r="C74" s="35">
        <v>1.6349999999999999E+40</v>
      </c>
    </row>
    <row r="75" spans="1:3" ht="28.5" x14ac:dyDescent="0.25">
      <c r="A75" s="34" t="s">
        <v>160</v>
      </c>
      <c r="B75" s="11"/>
      <c r="C75" s="35">
        <v>1.6349999999999999E+40</v>
      </c>
    </row>
    <row r="76" spans="1:3" ht="28.5" x14ac:dyDescent="0.25">
      <c r="A76" s="34" t="s">
        <v>161</v>
      </c>
      <c r="B76" s="11"/>
      <c r="C76" s="35">
        <v>1.6349999999999999E+40</v>
      </c>
    </row>
    <row r="77" spans="1:3" ht="57" x14ac:dyDescent="0.25">
      <c r="A77" s="34" t="s">
        <v>162</v>
      </c>
      <c r="B77" s="11"/>
      <c r="C77" s="35">
        <v>1.6349999999999999E+40</v>
      </c>
    </row>
    <row r="78" spans="1:3" ht="28.5" x14ac:dyDescent="0.25">
      <c r="A78" s="34" t="s">
        <v>163</v>
      </c>
      <c r="B78" s="11"/>
      <c r="C78" s="35">
        <v>1.6349999999999999E+40</v>
      </c>
    </row>
    <row r="79" spans="1:3" ht="28.5" x14ac:dyDescent="0.25">
      <c r="A79" s="34" t="s">
        <v>164</v>
      </c>
      <c r="B79" s="11"/>
      <c r="C79" s="35">
        <v>1.6349999999999999E+40</v>
      </c>
    </row>
    <row r="80" spans="1:3" ht="28.5" x14ac:dyDescent="0.25">
      <c r="A80" s="34" t="s">
        <v>165</v>
      </c>
      <c r="B80" s="11"/>
      <c r="C80" s="35">
        <v>1.6349999999999999E+40</v>
      </c>
    </row>
    <row r="81" spans="1:3" ht="28.5" x14ac:dyDescent="0.25">
      <c r="A81" s="34" t="s">
        <v>166</v>
      </c>
      <c r="B81" s="11"/>
      <c r="C81" s="35">
        <v>1.6349999999999999E+40</v>
      </c>
    </row>
    <row r="82" spans="1:3" ht="71.25" x14ac:dyDescent="0.25">
      <c r="A82" s="34" t="s">
        <v>167</v>
      </c>
      <c r="B82" s="11"/>
      <c r="C82" s="35">
        <v>1.6349999999999999E+40</v>
      </c>
    </row>
    <row r="83" spans="1:3" ht="28.5" x14ac:dyDescent="0.25">
      <c r="A83" s="34" t="s">
        <v>168</v>
      </c>
      <c r="B83" s="11"/>
      <c r="C83" s="35">
        <v>1.6349999999999999E+40</v>
      </c>
    </row>
    <row r="84" spans="1:3" x14ac:dyDescent="0.25">
      <c r="A84" s="34" t="s">
        <v>169</v>
      </c>
      <c r="B84" s="11"/>
      <c r="C84" s="35">
        <v>1.6349999999999999E+40</v>
      </c>
    </row>
    <row r="85" spans="1:3" ht="28.5" x14ac:dyDescent="0.25">
      <c r="A85" s="34" t="s">
        <v>170</v>
      </c>
      <c r="B85" s="11"/>
      <c r="C85" s="35">
        <v>1.6349999999999999E+40</v>
      </c>
    </row>
    <row r="86" spans="1:3" ht="28.5" x14ac:dyDescent="0.25">
      <c r="A86" s="34" t="s">
        <v>171</v>
      </c>
      <c r="B86" s="11"/>
      <c r="C86" s="35">
        <v>1.6349999999999999E+40</v>
      </c>
    </row>
    <row r="87" spans="1:3" ht="42.75" x14ac:dyDescent="0.25">
      <c r="A87" s="34" t="s">
        <v>172</v>
      </c>
      <c r="B87" s="11"/>
      <c r="C87" s="35">
        <v>1.6349999999999999E+40</v>
      </c>
    </row>
    <row r="88" spans="1:3" ht="57" x14ac:dyDescent="0.25">
      <c r="A88" s="34" t="s">
        <v>173</v>
      </c>
      <c r="B88" s="11"/>
      <c r="C88" s="35">
        <v>1.6349999999999999E+40</v>
      </c>
    </row>
    <row r="89" spans="1:3" ht="99.75" x14ac:dyDescent="0.25">
      <c r="A89" s="34" t="s">
        <v>174</v>
      </c>
      <c r="B89" s="11"/>
      <c r="C89" s="35">
        <v>1.6349999999999999E+40</v>
      </c>
    </row>
    <row r="90" spans="1:3" ht="28.5" x14ac:dyDescent="0.25">
      <c r="A90" s="34" t="s">
        <v>175</v>
      </c>
      <c r="B90" s="11"/>
      <c r="C90" s="35">
        <v>1.6349999999999999E+40</v>
      </c>
    </row>
    <row r="91" spans="1:3" ht="42.75" x14ac:dyDescent="0.25">
      <c r="A91" s="34" t="s">
        <v>176</v>
      </c>
      <c r="B91" s="11"/>
      <c r="C91" s="35">
        <v>1.6349999999999999E+40</v>
      </c>
    </row>
    <row r="92" spans="1:3" ht="42.75" x14ac:dyDescent="0.25">
      <c r="A92" s="34" t="s">
        <v>177</v>
      </c>
      <c r="B92" s="11"/>
      <c r="C92" s="35">
        <v>1.6349999999999999E+40</v>
      </c>
    </row>
    <row r="93" spans="1:3" ht="28.5" x14ac:dyDescent="0.25">
      <c r="A93" s="34" t="s">
        <v>178</v>
      </c>
      <c r="B93" s="11"/>
      <c r="C93" s="35">
        <v>1.6349999999999999E+40</v>
      </c>
    </row>
    <row r="94" spans="1:3" ht="42.75" x14ac:dyDescent="0.25">
      <c r="A94" s="34" t="s">
        <v>179</v>
      </c>
      <c r="B94" s="11"/>
      <c r="C94" s="35">
        <v>1.6349999999999999E+40</v>
      </c>
    </row>
    <row r="95" spans="1:3" ht="28.5" x14ac:dyDescent="0.25">
      <c r="A95" s="34" t="s">
        <v>180</v>
      </c>
      <c r="B95" s="11"/>
      <c r="C95" s="35">
        <v>1.6349999999999999E+40</v>
      </c>
    </row>
    <row r="96" spans="1:3" ht="28.5" x14ac:dyDescent="0.25">
      <c r="A96" s="34" t="s">
        <v>181</v>
      </c>
      <c r="B96" s="11"/>
      <c r="C96" s="35">
        <v>1.6349999999999999E+40</v>
      </c>
    </row>
    <row r="97" spans="1:3" ht="42.75" x14ac:dyDescent="0.25">
      <c r="A97" s="34" t="s">
        <v>182</v>
      </c>
      <c r="B97" s="11"/>
      <c r="C97" s="35">
        <v>1.6349999999999999E+40</v>
      </c>
    </row>
    <row r="98" spans="1:3" ht="28.5" x14ac:dyDescent="0.25">
      <c r="A98" s="34" t="s">
        <v>183</v>
      </c>
      <c r="B98" s="11"/>
      <c r="C98" s="35">
        <v>1.6349999999999999E+40</v>
      </c>
    </row>
    <row r="99" spans="1:3" ht="42.75" x14ac:dyDescent="0.25">
      <c r="A99" s="34" t="s">
        <v>184</v>
      </c>
      <c r="B99" s="11"/>
      <c r="C99" s="35">
        <v>1.6349999999999999E+40</v>
      </c>
    </row>
    <row r="100" spans="1:3" ht="28.5" x14ac:dyDescent="0.25">
      <c r="A100" s="34" t="s">
        <v>185</v>
      </c>
      <c r="B100" s="11"/>
      <c r="C100" s="35">
        <v>1.6349999999999999E+40</v>
      </c>
    </row>
    <row r="101" spans="1:3" ht="42.75" x14ac:dyDescent="0.25">
      <c r="A101" s="34" t="s">
        <v>186</v>
      </c>
      <c r="B101" s="11"/>
      <c r="C101" s="35">
        <v>1.6349999999999999E+40</v>
      </c>
    </row>
    <row r="102" spans="1:3" ht="28.5" x14ac:dyDescent="0.25">
      <c r="A102" s="34" t="s">
        <v>187</v>
      </c>
      <c r="B102" s="11"/>
      <c r="C102" s="35">
        <v>1.6349999999999999E+40</v>
      </c>
    </row>
    <row r="103" spans="1:3" ht="42.75" x14ac:dyDescent="0.25">
      <c r="A103" s="34" t="s">
        <v>188</v>
      </c>
      <c r="B103" s="11"/>
      <c r="C103" s="35">
        <v>1.6349999999999999E+40</v>
      </c>
    </row>
    <row r="104" spans="1:3" ht="42.75" x14ac:dyDescent="0.25">
      <c r="A104" s="34" t="s">
        <v>189</v>
      </c>
      <c r="B104" s="11"/>
      <c r="C104" s="35">
        <v>1.6349999999999999E+40</v>
      </c>
    </row>
    <row r="105" spans="1:3" ht="28.5" x14ac:dyDescent="0.25">
      <c r="A105" s="34" t="s">
        <v>190</v>
      </c>
      <c r="B105" s="11"/>
      <c r="C105" s="35">
        <v>1.6349999999999999E+40</v>
      </c>
    </row>
    <row r="106" spans="1:3" ht="42.75" x14ac:dyDescent="0.25">
      <c r="A106" s="34" t="s">
        <v>191</v>
      </c>
      <c r="B106" s="11"/>
      <c r="C106" s="35">
        <v>1.6349999999999999E+40</v>
      </c>
    </row>
    <row r="107" spans="1:3" ht="28.5" x14ac:dyDescent="0.25">
      <c r="A107" s="34" t="s">
        <v>192</v>
      </c>
      <c r="B107" s="11"/>
      <c r="C107" s="35">
        <v>1.6349999999999999E+40</v>
      </c>
    </row>
    <row r="108" spans="1:3" x14ac:dyDescent="0.25">
      <c r="A108" s="34" t="s">
        <v>193</v>
      </c>
      <c r="B108" s="11"/>
      <c r="C108" s="35">
        <v>1.6349999999999999E+40</v>
      </c>
    </row>
    <row r="109" spans="1:3" ht="71.25" x14ac:dyDescent="0.25">
      <c r="A109" s="34" t="s">
        <v>194</v>
      </c>
      <c r="B109" s="11"/>
      <c r="C109" s="35">
        <v>1.6349999999999999E+40</v>
      </c>
    </row>
    <row r="110" spans="1:3" ht="71.25" x14ac:dyDescent="0.25">
      <c r="A110" s="34" t="s">
        <v>195</v>
      </c>
      <c r="B110" s="11"/>
      <c r="C110" s="35">
        <v>1.6349999999999999E+40</v>
      </c>
    </row>
    <row r="111" spans="1:3" ht="42.75" x14ac:dyDescent="0.25">
      <c r="A111" s="34" t="s">
        <v>196</v>
      </c>
      <c r="B111" s="11"/>
      <c r="C111" s="35">
        <v>1.6349999999999999E+40</v>
      </c>
    </row>
    <row r="112" spans="1:3" ht="42.75" x14ac:dyDescent="0.25">
      <c r="A112" s="34" t="s">
        <v>197</v>
      </c>
      <c r="B112" s="11"/>
      <c r="C112" s="35">
        <v>1.6349999999999999E+40</v>
      </c>
    </row>
    <row r="113" spans="1:3" ht="28.5" x14ac:dyDescent="0.25">
      <c r="A113" s="34" t="s">
        <v>198</v>
      </c>
      <c r="B113" s="11"/>
      <c r="C113" s="35">
        <v>1.6349999999999999E+40</v>
      </c>
    </row>
    <row r="114" spans="1:3" ht="28.5" x14ac:dyDescent="0.25">
      <c r="A114" s="34" t="s">
        <v>199</v>
      </c>
      <c r="B114" s="11"/>
      <c r="C114" s="35">
        <v>1.6349999999999999E+40</v>
      </c>
    </row>
    <row r="115" spans="1:3" x14ac:dyDescent="0.25">
      <c r="A115" s="34" t="s">
        <v>200</v>
      </c>
      <c r="B115" s="11"/>
      <c r="C115" s="35">
        <v>1.6349999999999999E+40</v>
      </c>
    </row>
    <row r="116" spans="1:3" ht="28.5" x14ac:dyDescent="0.25">
      <c r="A116" s="34" t="s">
        <v>201</v>
      </c>
      <c r="B116" s="11"/>
      <c r="C116" s="35">
        <v>1.6349999999999999E+40</v>
      </c>
    </row>
    <row r="117" spans="1:3" x14ac:dyDescent="0.25">
      <c r="A117" s="34" t="s">
        <v>202</v>
      </c>
      <c r="B117" s="11"/>
      <c r="C117" s="35">
        <v>1.6349999999999999E+40</v>
      </c>
    </row>
    <row r="118" spans="1:3" x14ac:dyDescent="0.25">
      <c r="A118" s="34" t="s">
        <v>203</v>
      </c>
      <c r="B118" s="11"/>
      <c r="C118" s="35">
        <v>1.6349999999999999E+40</v>
      </c>
    </row>
    <row r="119" spans="1:3" ht="28.5" x14ac:dyDescent="0.25">
      <c r="A119" s="34" t="s">
        <v>204</v>
      </c>
      <c r="B119" s="11"/>
      <c r="C119" s="35">
        <v>1.6349999999999999E+40</v>
      </c>
    </row>
    <row r="120" spans="1:3" ht="28.5" x14ac:dyDescent="0.25">
      <c r="A120" s="34" t="s">
        <v>205</v>
      </c>
      <c r="B120" s="11"/>
      <c r="C120" s="35">
        <v>1.6349999999999999E+40</v>
      </c>
    </row>
    <row r="121" spans="1:3" ht="28.5" x14ac:dyDescent="0.25">
      <c r="A121" s="34" t="s">
        <v>206</v>
      </c>
      <c r="B121" s="11"/>
      <c r="C121" s="35">
        <v>1.6349999999999999E+40</v>
      </c>
    </row>
    <row r="122" spans="1:3" x14ac:dyDescent="0.25">
      <c r="A122" s="34" t="s">
        <v>207</v>
      </c>
      <c r="B122" s="11"/>
      <c r="C122" s="35">
        <v>1.6349999999999999E+40</v>
      </c>
    </row>
    <row r="123" spans="1:3" ht="42.75" x14ac:dyDescent="0.25">
      <c r="A123" s="34" t="s">
        <v>208</v>
      </c>
      <c r="B123" s="11"/>
      <c r="C123" s="35">
        <v>1.6349999999999999E+40</v>
      </c>
    </row>
    <row r="124" spans="1:3" ht="42.75" x14ac:dyDescent="0.25">
      <c r="A124" s="34" t="s">
        <v>209</v>
      </c>
      <c r="B124" s="11"/>
      <c r="C124" s="35">
        <v>1.6349999999999999E+40</v>
      </c>
    </row>
    <row r="125" spans="1:3" ht="28.5" x14ac:dyDescent="0.25">
      <c r="A125" s="34" t="s">
        <v>210</v>
      </c>
      <c r="B125" s="11"/>
      <c r="C125" s="35">
        <v>1.6349999999999999E+40</v>
      </c>
    </row>
    <row r="126" spans="1:3" ht="28.5" x14ac:dyDescent="0.25">
      <c r="A126" s="34" t="s">
        <v>211</v>
      </c>
      <c r="B126" s="11"/>
      <c r="C126" s="35">
        <v>1.6349999999999999E+40</v>
      </c>
    </row>
    <row r="127" spans="1:3" ht="28.5" x14ac:dyDescent="0.25">
      <c r="A127" s="34" t="s">
        <v>212</v>
      </c>
      <c r="B127" s="11"/>
      <c r="C127" s="35">
        <v>1.6349999999999999E+40</v>
      </c>
    </row>
    <row r="128" spans="1:3" ht="42.75" x14ac:dyDescent="0.25">
      <c r="A128" s="34" t="s">
        <v>213</v>
      </c>
      <c r="B128" s="11"/>
      <c r="C128" s="35">
        <v>1.6349999999999999E+40</v>
      </c>
    </row>
    <row r="129" spans="1:3" ht="42.75" x14ac:dyDescent="0.25">
      <c r="A129" s="34" t="s">
        <v>214</v>
      </c>
      <c r="B129" s="11"/>
      <c r="C129" s="35">
        <v>1.6349999999999999E+40</v>
      </c>
    </row>
    <row r="130" spans="1:3" ht="28.5" x14ac:dyDescent="0.25">
      <c r="A130" s="34" t="s">
        <v>215</v>
      </c>
      <c r="B130" s="11"/>
      <c r="C130" s="35">
        <v>1.6349999999999999E+40</v>
      </c>
    </row>
    <row r="131" spans="1:3" ht="28.5" x14ac:dyDescent="0.25">
      <c r="A131" s="34" t="s">
        <v>216</v>
      </c>
      <c r="B131" s="11"/>
      <c r="C131" s="35">
        <v>1.6349999999999999E+40</v>
      </c>
    </row>
    <row r="132" spans="1:3" ht="42.75" x14ac:dyDescent="0.25">
      <c r="A132" s="34" t="s">
        <v>217</v>
      </c>
      <c r="B132" s="11"/>
      <c r="C132" s="35">
        <v>1.6349999999999999E+40</v>
      </c>
    </row>
    <row r="133" spans="1:3" ht="42.75" x14ac:dyDescent="0.25">
      <c r="A133" s="34" t="s">
        <v>218</v>
      </c>
      <c r="B133" s="11"/>
      <c r="C133" s="35">
        <v>1.6349999999999999E+40</v>
      </c>
    </row>
    <row r="134" spans="1:3" ht="28.5" x14ac:dyDescent="0.25">
      <c r="A134" s="34" t="s">
        <v>219</v>
      </c>
      <c r="B134" s="11"/>
      <c r="C134" s="35">
        <v>1.6349999999999999E+40</v>
      </c>
    </row>
    <row r="135" spans="1:3" ht="42.75" x14ac:dyDescent="0.25">
      <c r="A135" s="34" t="s">
        <v>220</v>
      </c>
      <c r="B135" s="11"/>
      <c r="C135" s="35">
        <v>1.6349999999999999E+40</v>
      </c>
    </row>
    <row r="136" spans="1:3" ht="28.5" x14ac:dyDescent="0.25">
      <c r="A136" s="34" t="s">
        <v>221</v>
      </c>
      <c r="B136" s="11"/>
      <c r="C136" s="35">
        <v>1.6349999999999999E+40</v>
      </c>
    </row>
    <row r="137" spans="1:3" ht="28.5" x14ac:dyDescent="0.25">
      <c r="A137" s="34" t="s">
        <v>222</v>
      </c>
      <c r="B137" s="11"/>
      <c r="C137" s="35">
        <v>1.6349999999999999E+40</v>
      </c>
    </row>
    <row r="138" spans="1:3" ht="28.5" x14ac:dyDescent="0.25">
      <c r="A138" s="34" t="s">
        <v>223</v>
      </c>
      <c r="B138" s="11"/>
      <c r="C138" s="35">
        <v>1.6349999999999999E+40</v>
      </c>
    </row>
    <row r="139" spans="1:3" ht="28.5" x14ac:dyDescent="0.25">
      <c r="A139" s="34" t="s">
        <v>224</v>
      </c>
      <c r="B139" s="11"/>
      <c r="C139" s="35">
        <v>1.6349999999999999E+40</v>
      </c>
    </row>
    <row r="140" spans="1:3" ht="28.5" x14ac:dyDescent="0.25">
      <c r="A140" s="34" t="s">
        <v>225</v>
      </c>
      <c r="B140" s="11"/>
      <c r="C140" s="35">
        <v>1.6349999999999999E+40</v>
      </c>
    </row>
    <row r="141" spans="1:3" ht="28.5" x14ac:dyDescent="0.25">
      <c r="A141" s="34" t="s">
        <v>226</v>
      </c>
      <c r="B141" s="11"/>
      <c r="C141" s="35">
        <v>1.6349999999999999E+40</v>
      </c>
    </row>
    <row r="142" spans="1:3" ht="42.75" x14ac:dyDescent="0.25">
      <c r="A142" s="34" t="s">
        <v>227</v>
      </c>
      <c r="B142" s="11"/>
      <c r="C142" s="35">
        <v>1.6349999999999999E+40</v>
      </c>
    </row>
    <row r="143" spans="1:3" ht="28.5" x14ac:dyDescent="0.25">
      <c r="A143" s="34" t="s">
        <v>228</v>
      </c>
      <c r="B143" s="11"/>
      <c r="C143" s="35">
        <v>1.6349999999999999E+40</v>
      </c>
    </row>
    <row r="144" spans="1:3" ht="42.75" x14ac:dyDescent="0.25">
      <c r="A144" s="34" t="s">
        <v>229</v>
      </c>
      <c r="B144" s="11"/>
      <c r="C144" s="35">
        <v>1.6349999999999999E+40</v>
      </c>
    </row>
    <row r="145" spans="1:3" ht="28.5" x14ac:dyDescent="0.25">
      <c r="A145" s="34" t="s">
        <v>230</v>
      </c>
      <c r="B145" s="11"/>
      <c r="C145" s="35">
        <v>1.6349999999999999E+40</v>
      </c>
    </row>
    <row r="146" spans="1:3" ht="42.75" x14ac:dyDescent="0.25">
      <c r="A146" s="34" t="s">
        <v>231</v>
      </c>
      <c r="B146" s="11"/>
      <c r="C146" s="35">
        <v>1.6349999999999999E+40</v>
      </c>
    </row>
    <row r="147" spans="1:3" ht="42.75" x14ac:dyDescent="0.25">
      <c r="A147" s="34" t="s">
        <v>232</v>
      </c>
      <c r="B147" s="11"/>
      <c r="C147" s="35">
        <v>1.6349999999999999E+40</v>
      </c>
    </row>
    <row r="148" spans="1:3" ht="28.5" x14ac:dyDescent="0.25">
      <c r="A148" s="34" t="s">
        <v>233</v>
      </c>
      <c r="B148" s="11"/>
      <c r="C148" s="35">
        <v>1.6349999999999999E+40</v>
      </c>
    </row>
    <row r="149" spans="1:3" ht="28.5" x14ac:dyDescent="0.25">
      <c r="A149" s="34" t="s">
        <v>234</v>
      </c>
      <c r="B149" s="11"/>
      <c r="C149" s="35">
        <v>1.6349999999999999E+40</v>
      </c>
    </row>
    <row r="150" spans="1:3" ht="28.5" x14ac:dyDescent="0.25">
      <c r="A150" s="34" t="s">
        <v>235</v>
      </c>
      <c r="B150" s="11"/>
      <c r="C150" s="35">
        <v>1.6349999999999999E+40</v>
      </c>
    </row>
    <row r="151" spans="1:3" x14ac:dyDescent="0.25">
      <c r="A151" s="34" t="s">
        <v>236</v>
      </c>
      <c r="B151" s="11"/>
      <c r="C151" s="35">
        <v>1.6349999999999999E+40</v>
      </c>
    </row>
    <row r="152" spans="1:3" ht="28.5" x14ac:dyDescent="0.25">
      <c r="A152" s="34" t="s">
        <v>237</v>
      </c>
      <c r="B152" s="11"/>
      <c r="C152" s="35">
        <v>1.6349999999999999E+40</v>
      </c>
    </row>
    <row r="153" spans="1:3" ht="28.5" x14ac:dyDescent="0.25">
      <c r="A153" s="34" t="s">
        <v>238</v>
      </c>
      <c r="B153" s="11"/>
      <c r="C153" s="35">
        <v>1.6349999999999999E+40</v>
      </c>
    </row>
    <row r="154" spans="1:3" ht="42.75" x14ac:dyDescent="0.25">
      <c r="A154" s="34" t="s">
        <v>239</v>
      </c>
      <c r="B154" s="11"/>
      <c r="C154" s="35">
        <v>1.6349999999999999E+40</v>
      </c>
    </row>
    <row r="155" spans="1:3" ht="42.75" x14ac:dyDescent="0.25">
      <c r="A155" s="34" t="s">
        <v>240</v>
      </c>
      <c r="B155" s="11"/>
      <c r="C155" s="35">
        <v>1.6349999999999999E+40</v>
      </c>
    </row>
    <row r="156" spans="1:3" ht="28.5" x14ac:dyDescent="0.25">
      <c r="A156" s="34" t="s">
        <v>241</v>
      </c>
      <c r="B156" s="11"/>
      <c r="C156" s="35">
        <v>1.6349999999999999E+40</v>
      </c>
    </row>
    <row r="157" spans="1:3" ht="28.5" x14ac:dyDescent="0.25">
      <c r="A157" s="34" t="s">
        <v>242</v>
      </c>
      <c r="B157" s="11"/>
      <c r="C157" s="35">
        <v>1.6349999999999999E+40</v>
      </c>
    </row>
    <row r="158" spans="1:3" ht="28.5" x14ac:dyDescent="0.25">
      <c r="A158" s="34" t="s">
        <v>243</v>
      </c>
      <c r="B158" s="11"/>
      <c r="C158" s="35">
        <v>1.6349999999999999E+40</v>
      </c>
    </row>
    <row r="159" spans="1:3" ht="85.5" x14ac:dyDescent="0.25">
      <c r="A159" s="34" t="s">
        <v>244</v>
      </c>
      <c r="B159" s="11"/>
      <c r="C159" s="35">
        <v>1.6349999999999999E+40</v>
      </c>
    </row>
    <row r="160" spans="1:3" ht="28.5" x14ac:dyDescent="0.25">
      <c r="A160" s="34" t="s">
        <v>245</v>
      </c>
      <c r="B160" s="11"/>
      <c r="C160" s="35">
        <v>1.6349999999999999E+40</v>
      </c>
    </row>
    <row r="161" spans="1:3" ht="28.5" x14ac:dyDescent="0.25">
      <c r="A161" s="34" t="s">
        <v>246</v>
      </c>
      <c r="B161" s="11"/>
      <c r="C161" s="35">
        <v>1.6349999999999999E+40</v>
      </c>
    </row>
    <row r="162" spans="1:3" ht="28.5" x14ac:dyDescent="0.25">
      <c r="A162" s="34" t="s">
        <v>247</v>
      </c>
      <c r="B162" s="11"/>
      <c r="C162" s="35">
        <v>1.6349999999999999E+40</v>
      </c>
    </row>
    <row r="163" spans="1:3" ht="42.75" x14ac:dyDescent="0.25">
      <c r="A163" s="34" t="s">
        <v>248</v>
      </c>
      <c r="B163" s="11"/>
      <c r="C163" s="35">
        <v>1.6349999999999999E+40</v>
      </c>
    </row>
    <row r="164" spans="1:3" ht="28.5" x14ac:dyDescent="0.25">
      <c r="A164" s="34" t="s">
        <v>249</v>
      </c>
      <c r="B164" s="11"/>
      <c r="C164" s="35">
        <v>1.6349999999999999E+40</v>
      </c>
    </row>
    <row r="165" spans="1:3" ht="42.75" x14ac:dyDescent="0.25">
      <c r="A165" s="34" t="s">
        <v>250</v>
      </c>
      <c r="B165" s="11"/>
      <c r="C165" s="35">
        <v>1.6349999999999999E+40</v>
      </c>
    </row>
    <row r="166" spans="1:3" ht="28.5" x14ac:dyDescent="0.25">
      <c r="A166" s="34" t="s">
        <v>251</v>
      </c>
      <c r="B166" s="11"/>
      <c r="C166" s="35">
        <v>1.6349999999999999E+40</v>
      </c>
    </row>
    <row r="167" spans="1:3" ht="28.5" x14ac:dyDescent="0.25">
      <c r="A167" s="34" t="s">
        <v>252</v>
      </c>
      <c r="B167" s="11"/>
      <c r="C167" s="35">
        <v>1.6349999999999999E+40</v>
      </c>
    </row>
    <row r="168" spans="1:3" ht="42.75" x14ac:dyDescent="0.25">
      <c r="A168" s="34" t="s">
        <v>253</v>
      </c>
      <c r="B168" s="11"/>
      <c r="C168" s="35">
        <v>1.6349999999999999E+40</v>
      </c>
    </row>
    <row r="169" spans="1:3" ht="28.5" x14ac:dyDescent="0.25">
      <c r="A169" s="34" t="s">
        <v>254</v>
      </c>
      <c r="B169" s="11"/>
      <c r="C169" s="35">
        <v>1.6349999999999999E+40</v>
      </c>
    </row>
    <row r="170" spans="1:3" ht="42.75" x14ac:dyDescent="0.25">
      <c r="A170" s="34" t="s">
        <v>255</v>
      </c>
      <c r="B170" s="11"/>
      <c r="C170" s="35">
        <v>1.6349999999999999E+40</v>
      </c>
    </row>
    <row r="171" spans="1:3" ht="57" x14ac:dyDescent="0.25">
      <c r="A171" s="34" t="s">
        <v>256</v>
      </c>
      <c r="B171" s="11"/>
      <c r="C171" s="35">
        <v>1.6349999999999999E+40</v>
      </c>
    </row>
    <row r="172" spans="1:3" ht="57" x14ac:dyDescent="0.25">
      <c r="A172" s="34" t="s">
        <v>257</v>
      </c>
      <c r="B172" s="11"/>
      <c r="C172" s="35">
        <v>1.6349999999999999E+40</v>
      </c>
    </row>
    <row r="173" spans="1:3" ht="42.75" x14ac:dyDescent="0.25">
      <c r="A173" s="34" t="s">
        <v>258</v>
      </c>
      <c r="B173" s="11"/>
      <c r="C173" s="35">
        <v>1.6349999999999999E+40</v>
      </c>
    </row>
    <row r="174" spans="1:3" ht="42.75" x14ac:dyDescent="0.25">
      <c r="A174" s="34" t="s">
        <v>259</v>
      </c>
      <c r="B174" s="11"/>
      <c r="C174" s="35">
        <v>1.6349999999999999E+40</v>
      </c>
    </row>
    <row r="175" spans="1:3" ht="28.5" x14ac:dyDescent="0.25">
      <c r="A175" s="34" t="s">
        <v>260</v>
      </c>
      <c r="B175" s="11"/>
      <c r="C175" s="35">
        <v>1.6349999999999999E+40</v>
      </c>
    </row>
    <row r="176" spans="1:3" ht="28.5" x14ac:dyDescent="0.25">
      <c r="A176" s="34" t="s">
        <v>261</v>
      </c>
      <c r="B176" s="11"/>
      <c r="C176" s="35">
        <v>1.6349999999999999E+40</v>
      </c>
    </row>
    <row r="177" spans="1:3" ht="28.5" x14ac:dyDescent="0.25">
      <c r="A177" s="34" t="s">
        <v>262</v>
      </c>
      <c r="B177" s="11"/>
      <c r="C177" s="35">
        <v>1.6349999999999999E+40</v>
      </c>
    </row>
    <row r="178" spans="1:3" ht="28.5" x14ac:dyDescent="0.25">
      <c r="A178" s="34" t="s">
        <v>263</v>
      </c>
      <c r="B178" s="11"/>
      <c r="C178" s="35">
        <v>1.6349999999999999E+40</v>
      </c>
    </row>
    <row r="179" spans="1:3" ht="57" x14ac:dyDescent="0.25">
      <c r="A179" s="34" t="s">
        <v>264</v>
      </c>
      <c r="B179" s="11"/>
      <c r="C179" s="35">
        <v>1.6349999999999999E+40</v>
      </c>
    </row>
    <row r="180" spans="1:3" ht="28.5" x14ac:dyDescent="0.25">
      <c r="A180" s="34" t="s">
        <v>265</v>
      </c>
      <c r="B180" s="11"/>
      <c r="C180" s="35">
        <v>1.6349999999999999E+40</v>
      </c>
    </row>
    <row r="181" spans="1:3" ht="28.5" x14ac:dyDescent="0.25">
      <c r="A181" s="34" t="s">
        <v>266</v>
      </c>
      <c r="B181" s="11"/>
      <c r="C181" s="35">
        <v>1.6349999999999999E+40</v>
      </c>
    </row>
    <row r="182" spans="1:3" ht="28.5" x14ac:dyDescent="0.25">
      <c r="A182" s="34" t="s">
        <v>267</v>
      </c>
      <c r="B182" s="11"/>
      <c r="C182" s="35">
        <v>1.6349999999999999E+40</v>
      </c>
    </row>
    <row r="183" spans="1:3" ht="28.5" x14ac:dyDescent="0.25">
      <c r="A183" s="34" t="s">
        <v>268</v>
      </c>
      <c r="B183" s="11"/>
      <c r="C183" s="35">
        <v>1.6349999999999999E+40</v>
      </c>
    </row>
    <row r="184" spans="1:3" ht="28.5" x14ac:dyDescent="0.25">
      <c r="A184" s="34" t="s">
        <v>269</v>
      </c>
      <c r="B184" s="11"/>
      <c r="C184" s="35">
        <v>1.6349999999999999E+40</v>
      </c>
    </row>
    <row r="185" spans="1:3" ht="71.25" x14ac:dyDescent="0.25">
      <c r="A185" s="34" t="s">
        <v>270</v>
      </c>
      <c r="B185" s="11"/>
      <c r="C185" s="35">
        <v>1.6349999999999999E+40</v>
      </c>
    </row>
    <row r="186" spans="1:3" ht="42.75" x14ac:dyDescent="0.25">
      <c r="A186" s="34" t="s">
        <v>271</v>
      </c>
      <c r="B186" s="11"/>
      <c r="C186" s="35">
        <v>1.6349999999999999E+40</v>
      </c>
    </row>
    <row r="187" spans="1:3" ht="42.75" x14ac:dyDescent="0.25">
      <c r="A187" s="34" t="s">
        <v>272</v>
      </c>
      <c r="B187" s="11"/>
      <c r="C187" s="35">
        <v>1.6349999999999999E+40</v>
      </c>
    </row>
    <row r="188" spans="1:3" ht="28.5" x14ac:dyDescent="0.25">
      <c r="A188" s="34" t="s">
        <v>273</v>
      </c>
      <c r="B188" s="11"/>
      <c r="C188" s="35">
        <v>1.6349999999999999E+40</v>
      </c>
    </row>
    <row r="189" spans="1:3" ht="42.75" x14ac:dyDescent="0.25">
      <c r="A189" s="34" t="s">
        <v>274</v>
      </c>
      <c r="B189" s="11"/>
      <c r="C189" s="35">
        <v>1.6349999999999999E+40</v>
      </c>
    </row>
    <row r="190" spans="1:3" ht="28.5" x14ac:dyDescent="0.25">
      <c r="A190" s="34" t="s">
        <v>275</v>
      </c>
      <c r="B190" s="11"/>
      <c r="C190" s="35">
        <v>1.6349999999999999E+40</v>
      </c>
    </row>
    <row r="191" spans="1:3" ht="28.5" x14ac:dyDescent="0.25">
      <c r="A191" s="34" t="s">
        <v>276</v>
      </c>
      <c r="B191" s="11"/>
      <c r="C191" s="35">
        <v>1.6349999999999999E+40</v>
      </c>
    </row>
    <row r="192" spans="1:3" ht="28.5" x14ac:dyDescent="0.25">
      <c r="A192" s="34" t="s">
        <v>277</v>
      </c>
      <c r="B192" s="11"/>
      <c r="C192" s="35">
        <v>1.6349999999999999E+40</v>
      </c>
    </row>
    <row r="193" spans="1:3" ht="42.75" x14ac:dyDescent="0.25">
      <c r="A193" s="34" t="s">
        <v>278</v>
      </c>
      <c r="B193" s="11"/>
      <c r="C193" s="35">
        <v>1.6349999999999999E+40</v>
      </c>
    </row>
    <row r="194" spans="1:3" ht="28.5" x14ac:dyDescent="0.25">
      <c r="A194" s="34" t="s">
        <v>279</v>
      </c>
      <c r="B194" s="11"/>
      <c r="C194" s="35">
        <v>1.6349999999999999E+40</v>
      </c>
    </row>
    <row r="195" spans="1:3" ht="28.5" x14ac:dyDescent="0.25">
      <c r="A195" s="34" t="s">
        <v>280</v>
      </c>
      <c r="B195" s="11"/>
      <c r="C195" s="35">
        <v>1.6349999999999999E+40</v>
      </c>
    </row>
    <row r="196" spans="1:3" ht="42.75" x14ac:dyDescent="0.25">
      <c r="A196" s="34" t="s">
        <v>281</v>
      </c>
      <c r="B196" s="11"/>
      <c r="C196" s="35">
        <v>1.6349999999999999E+40</v>
      </c>
    </row>
    <row r="197" spans="1:3" ht="28.5" x14ac:dyDescent="0.25">
      <c r="A197" s="34" t="s">
        <v>282</v>
      </c>
      <c r="B197" s="11"/>
      <c r="C197" s="35">
        <v>1.6349999999999999E+40</v>
      </c>
    </row>
    <row r="198" spans="1:3" ht="28.5" x14ac:dyDescent="0.25">
      <c r="A198" s="34" t="s">
        <v>283</v>
      </c>
      <c r="B198" s="11"/>
      <c r="C198" s="35">
        <v>1.6349999999999999E+40</v>
      </c>
    </row>
    <row r="199" spans="1:3" ht="42.75" x14ac:dyDescent="0.25">
      <c r="A199" s="34" t="s">
        <v>284</v>
      </c>
      <c r="B199" s="11"/>
      <c r="C199" s="35">
        <v>1.6349999999999999E+40</v>
      </c>
    </row>
    <row r="200" spans="1:3" ht="57" x14ac:dyDescent="0.25">
      <c r="A200" s="34" t="s">
        <v>285</v>
      </c>
      <c r="B200" s="11"/>
      <c r="C200" s="35">
        <v>1.6349999999999999E+40</v>
      </c>
    </row>
    <row r="201" spans="1:3" ht="42.75" x14ac:dyDescent="0.25">
      <c r="A201" s="34" t="s">
        <v>286</v>
      </c>
      <c r="B201" s="11"/>
      <c r="C201" s="35">
        <v>1.6349999999999999E+40</v>
      </c>
    </row>
    <row r="202" spans="1:3" ht="57" x14ac:dyDescent="0.25">
      <c r="A202" s="34" t="s">
        <v>287</v>
      </c>
      <c r="B202" s="11"/>
      <c r="C202" s="35">
        <v>1.6349999999999999E+40</v>
      </c>
    </row>
    <row r="203" spans="1:3" ht="85.5" x14ac:dyDescent="0.25">
      <c r="A203" s="34" t="s">
        <v>288</v>
      </c>
      <c r="B203" s="11"/>
      <c r="C203" s="35">
        <v>1.6349999999999999E+40</v>
      </c>
    </row>
    <row r="204" spans="1:3" ht="28.5" x14ac:dyDescent="0.25">
      <c r="A204" s="34" t="s">
        <v>289</v>
      </c>
      <c r="B204" s="11"/>
      <c r="C204" s="35">
        <v>1.6349999999999999E+40</v>
      </c>
    </row>
    <row r="205" spans="1:3" ht="42.75" x14ac:dyDescent="0.25">
      <c r="A205" s="34" t="s">
        <v>290</v>
      </c>
      <c r="B205" s="11"/>
      <c r="C205" s="35">
        <v>1.6349999999999999E+40</v>
      </c>
    </row>
    <row r="206" spans="1:3" ht="42.75" x14ac:dyDescent="0.25">
      <c r="A206" s="34" t="s">
        <v>291</v>
      </c>
      <c r="B206" s="11"/>
      <c r="C206" s="35">
        <v>1.6349999999999999E+40</v>
      </c>
    </row>
    <row r="207" spans="1:3" ht="42.75" x14ac:dyDescent="0.25">
      <c r="A207" s="34" t="s">
        <v>292</v>
      </c>
      <c r="B207" s="11"/>
      <c r="C207" s="35">
        <v>1.6349999999999999E+40</v>
      </c>
    </row>
    <row r="208" spans="1:3" ht="28.5" x14ac:dyDescent="0.25">
      <c r="A208" s="34" t="s">
        <v>293</v>
      </c>
      <c r="B208" s="11"/>
      <c r="C208" s="35">
        <v>1.6349999999999999E+40</v>
      </c>
    </row>
    <row r="209" spans="1:3" ht="71.25" x14ac:dyDescent="0.25">
      <c r="A209" s="34" t="s">
        <v>294</v>
      </c>
      <c r="B209" s="11"/>
      <c r="C209" s="35">
        <v>1.6349999999999999E+40</v>
      </c>
    </row>
    <row r="210" spans="1:3" ht="42.75" x14ac:dyDescent="0.25">
      <c r="A210" s="34" t="s">
        <v>295</v>
      </c>
      <c r="B210" s="11"/>
      <c r="C210" s="35">
        <v>1.6349999999999999E+40</v>
      </c>
    </row>
    <row r="211" spans="1:3" ht="42.75" x14ac:dyDescent="0.25">
      <c r="A211" s="34" t="s">
        <v>296</v>
      </c>
      <c r="B211" s="11"/>
      <c r="C211" s="35">
        <v>1.6349999999999999E+40</v>
      </c>
    </row>
    <row r="212" spans="1:3" ht="42.75" x14ac:dyDescent="0.25">
      <c r="A212" s="34" t="s">
        <v>297</v>
      </c>
      <c r="B212" s="11"/>
      <c r="C212" s="35">
        <v>1.6349999999999999E+40</v>
      </c>
    </row>
    <row r="213" spans="1:3" ht="42.75" x14ac:dyDescent="0.25">
      <c r="A213" s="34" t="s">
        <v>298</v>
      </c>
      <c r="B213" s="11"/>
      <c r="C213" s="35">
        <v>1.6349999999999999E+40</v>
      </c>
    </row>
    <row r="214" spans="1:3" ht="28.5" x14ac:dyDescent="0.25">
      <c r="A214" s="34" t="s">
        <v>299</v>
      </c>
      <c r="B214" s="11"/>
      <c r="C214" s="35">
        <v>1.6349999999999999E+40</v>
      </c>
    </row>
    <row r="215" spans="1:3" ht="42.75" x14ac:dyDescent="0.25">
      <c r="A215" s="34" t="s">
        <v>300</v>
      </c>
      <c r="B215" s="11"/>
      <c r="C215" s="35">
        <v>1.6349999999999999E+40</v>
      </c>
    </row>
    <row r="216" spans="1:3" ht="28.5" x14ac:dyDescent="0.25">
      <c r="A216" s="34" t="s">
        <v>301</v>
      </c>
      <c r="B216" s="11"/>
      <c r="C216" s="35">
        <v>1.6349999999999999E+40</v>
      </c>
    </row>
    <row r="217" spans="1:3" ht="42.75" x14ac:dyDescent="0.25">
      <c r="A217" s="34" t="s">
        <v>302</v>
      </c>
      <c r="B217" s="11"/>
      <c r="C217" s="35">
        <v>1.6349999999999999E+40</v>
      </c>
    </row>
    <row r="218" spans="1:3" ht="99.75" x14ac:dyDescent="0.25">
      <c r="A218" s="34" t="s">
        <v>303</v>
      </c>
      <c r="B218" s="11"/>
      <c r="C218" s="35">
        <v>1.6349999999999999E+40</v>
      </c>
    </row>
    <row r="219" spans="1:3" ht="42.75" x14ac:dyDescent="0.25">
      <c r="A219" s="34" t="s">
        <v>304</v>
      </c>
      <c r="B219" s="11"/>
      <c r="C219" s="35">
        <v>1.6349999999999999E+40</v>
      </c>
    </row>
    <row r="220" spans="1:3" ht="28.5" x14ac:dyDescent="0.25">
      <c r="A220" s="34" t="s">
        <v>305</v>
      </c>
      <c r="B220" s="11"/>
      <c r="C220" s="35">
        <v>1.6349999999999999E+40</v>
      </c>
    </row>
    <row r="221" spans="1:3" ht="28.5" x14ac:dyDescent="0.25">
      <c r="A221" s="34" t="s">
        <v>306</v>
      </c>
      <c r="B221" s="11"/>
      <c r="C221" s="35">
        <v>1.6349999999999999E+40</v>
      </c>
    </row>
    <row r="222" spans="1:3" ht="28.5" x14ac:dyDescent="0.25">
      <c r="A222" s="34" t="s">
        <v>307</v>
      </c>
      <c r="B222" s="11"/>
      <c r="C222" s="35">
        <v>1.6349999999999999E+40</v>
      </c>
    </row>
    <row r="223" spans="1:3" ht="42.75" x14ac:dyDescent="0.25">
      <c r="A223" s="34" t="s">
        <v>308</v>
      </c>
      <c r="B223" s="11"/>
      <c r="C223" s="35">
        <v>1.6349999999999999E+40</v>
      </c>
    </row>
    <row r="224" spans="1:3" ht="28.5" x14ac:dyDescent="0.25">
      <c r="A224" s="34" t="s">
        <v>309</v>
      </c>
      <c r="B224" s="11"/>
      <c r="C224" s="35">
        <v>1.6349999999999999E+40</v>
      </c>
    </row>
    <row r="225" spans="1:3" ht="42.75" x14ac:dyDescent="0.25">
      <c r="A225" s="34" t="s">
        <v>310</v>
      </c>
      <c r="B225" s="11"/>
      <c r="C225" s="35">
        <v>1.6349999999999999E+40</v>
      </c>
    </row>
    <row r="226" spans="1:3" ht="28.5" x14ac:dyDescent="0.25">
      <c r="A226" s="34" t="s">
        <v>311</v>
      </c>
      <c r="B226" s="11"/>
      <c r="C226" s="35">
        <v>1.6349999999999999E+40</v>
      </c>
    </row>
    <row r="227" spans="1:3" ht="28.5" x14ac:dyDescent="0.25">
      <c r="A227" s="34" t="s">
        <v>312</v>
      </c>
      <c r="B227" s="11"/>
      <c r="C227" s="35">
        <v>1.6349999999999999E+40</v>
      </c>
    </row>
    <row r="228" spans="1:3" ht="28.5" x14ac:dyDescent="0.25">
      <c r="A228" s="34" t="s">
        <v>313</v>
      </c>
      <c r="B228" s="11"/>
      <c r="C228" s="35">
        <v>1.6349999999999999E+40</v>
      </c>
    </row>
    <row r="229" spans="1:3" ht="28.5" x14ac:dyDescent="0.25">
      <c r="A229" s="34" t="s">
        <v>314</v>
      </c>
      <c r="B229" s="11"/>
      <c r="C229" s="35">
        <v>1.6349999999999999E+40</v>
      </c>
    </row>
    <row r="230" spans="1:3" ht="42.75" x14ac:dyDescent="0.25">
      <c r="A230" s="34" t="s">
        <v>315</v>
      </c>
      <c r="B230" s="11"/>
      <c r="C230" s="35">
        <v>1.6349999999999999E+40</v>
      </c>
    </row>
    <row r="231" spans="1:3" ht="42.75" x14ac:dyDescent="0.25">
      <c r="A231" s="34" t="s">
        <v>316</v>
      </c>
      <c r="B231" s="11"/>
      <c r="C231" s="35">
        <v>1.6349999999999999E+40</v>
      </c>
    </row>
    <row r="232" spans="1:3" ht="42.75" x14ac:dyDescent="0.25">
      <c r="A232" s="34" t="s">
        <v>317</v>
      </c>
      <c r="B232" s="11"/>
      <c r="C232" s="35">
        <v>1.6349999999999999E+40</v>
      </c>
    </row>
    <row r="233" spans="1:3" ht="42.75" x14ac:dyDescent="0.25">
      <c r="A233" s="34" t="s">
        <v>318</v>
      </c>
      <c r="B233" s="11"/>
      <c r="C233" s="35">
        <v>1.6349999999999999E+40</v>
      </c>
    </row>
    <row r="234" spans="1:3" ht="28.5" x14ac:dyDescent="0.25">
      <c r="A234" s="34" t="s">
        <v>319</v>
      </c>
      <c r="B234" s="11"/>
      <c r="C234" s="35">
        <v>1.6349999999999999E+40</v>
      </c>
    </row>
    <row r="235" spans="1:3" ht="42.75" x14ac:dyDescent="0.25">
      <c r="A235" s="34" t="s">
        <v>320</v>
      </c>
      <c r="B235" s="11"/>
      <c r="C235" s="35">
        <v>1.6349999999999999E+40</v>
      </c>
    </row>
    <row r="236" spans="1:3" ht="28.5" x14ac:dyDescent="0.25">
      <c r="A236" s="34" t="s">
        <v>321</v>
      </c>
      <c r="B236" s="11"/>
      <c r="C236" s="35">
        <v>1.6349999999999999E+40</v>
      </c>
    </row>
    <row r="237" spans="1:3" ht="42.75" x14ac:dyDescent="0.25">
      <c r="A237" s="34" t="s">
        <v>322</v>
      </c>
      <c r="B237" s="11"/>
      <c r="C237" s="35">
        <v>1.6349999999999999E+40</v>
      </c>
    </row>
    <row r="238" spans="1:3" ht="28.5" x14ac:dyDescent="0.25">
      <c r="A238" s="34" t="s">
        <v>323</v>
      </c>
      <c r="B238" s="11"/>
      <c r="C238" s="35">
        <v>1.6349999999999999E+40</v>
      </c>
    </row>
    <row r="239" spans="1:3" ht="28.5" x14ac:dyDescent="0.25">
      <c r="A239" s="34" t="s">
        <v>324</v>
      </c>
      <c r="B239" s="11"/>
      <c r="C239" s="35">
        <v>1.6349999999999999E+40</v>
      </c>
    </row>
    <row r="240" spans="1:3" ht="28.5" x14ac:dyDescent="0.25">
      <c r="A240" s="34" t="s">
        <v>325</v>
      </c>
      <c r="B240" s="11"/>
      <c r="C240" s="35">
        <v>1.6349999999999999E+40</v>
      </c>
    </row>
    <row r="241" spans="1:3" ht="42.75" x14ac:dyDescent="0.25">
      <c r="A241" s="34" t="s">
        <v>326</v>
      </c>
      <c r="B241" s="11"/>
      <c r="C241" s="35">
        <v>1.6349999999999999E+40</v>
      </c>
    </row>
    <row r="242" spans="1:3" ht="57" x14ac:dyDescent="0.25">
      <c r="A242" s="34" t="s">
        <v>327</v>
      </c>
      <c r="B242" s="11"/>
      <c r="C242" s="35">
        <v>1.6349999999999999E+40</v>
      </c>
    </row>
    <row r="243" spans="1:3" ht="28.5" x14ac:dyDescent="0.25">
      <c r="A243" s="34" t="s">
        <v>328</v>
      </c>
      <c r="B243" s="11"/>
      <c r="C243" s="35">
        <v>1.6349999999999999E+40</v>
      </c>
    </row>
    <row r="244" spans="1:3" ht="42.75" x14ac:dyDescent="0.25">
      <c r="A244" s="34" t="s">
        <v>329</v>
      </c>
      <c r="B244" s="11"/>
      <c r="C244" s="35">
        <v>1.6349999999999999E+40</v>
      </c>
    </row>
    <row r="245" spans="1:3" ht="28.5" x14ac:dyDescent="0.25">
      <c r="A245" s="34" t="s">
        <v>330</v>
      </c>
      <c r="B245" s="11"/>
      <c r="C245" s="35">
        <v>1.6349999999999999E+40</v>
      </c>
    </row>
    <row r="246" spans="1:3" ht="57" x14ac:dyDescent="0.25">
      <c r="A246" s="34" t="s">
        <v>331</v>
      </c>
      <c r="B246" s="11"/>
      <c r="C246" s="35">
        <v>1.6349999999999999E+40</v>
      </c>
    </row>
    <row r="247" spans="1:3" ht="42.75" x14ac:dyDescent="0.25">
      <c r="A247" s="34" t="s">
        <v>332</v>
      </c>
      <c r="B247" s="11"/>
      <c r="C247" s="35">
        <v>1.6349999999999999E+40</v>
      </c>
    </row>
    <row r="248" spans="1:3" ht="42.75" x14ac:dyDescent="0.25">
      <c r="A248" s="34" t="s">
        <v>333</v>
      </c>
      <c r="B248" s="11"/>
      <c r="C248" s="35">
        <v>1.6349999999999999E+40</v>
      </c>
    </row>
    <row r="249" spans="1:3" ht="28.5" x14ac:dyDescent="0.25">
      <c r="A249" s="34" t="s">
        <v>334</v>
      </c>
      <c r="B249" s="11"/>
      <c r="C249" s="35">
        <v>1.6349999999999999E+40</v>
      </c>
    </row>
    <row r="250" spans="1:3" ht="42.75" x14ac:dyDescent="0.25">
      <c r="A250" s="34" t="s">
        <v>335</v>
      </c>
      <c r="B250" s="11"/>
      <c r="C250" s="35">
        <v>1.6349999999999999E+40</v>
      </c>
    </row>
    <row r="251" spans="1:3" ht="28.5" x14ac:dyDescent="0.25">
      <c r="A251" s="34" t="s">
        <v>336</v>
      </c>
      <c r="B251" s="11"/>
      <c r="C251" s="35">
        <v>1.6349999999999999E+40</v>
      </c>
    </row>
    <row r="252" spans="1:3" ht="42.75" x14ac:dyDescent="0.25">
      <c r="A252" s="34" t="s">
        <v>337</v>
      </c>
      <c r="B252" s="11"/>
      <c r="C252" s="35">
        <v>1.6349999999999999E+40</v>
      </c>
    </row>
    <row r="253" spans="1:3" ht="28.5" x14ac:dyDescent="0.25">
      <c r="A253" s="34" t="s">
        <v>338</v>
      </c>
      <c r="B253" s="11"/>
      <c r="C253" s="35">
        <v>1.6349999999999999E+40</v>
      </c>
    </row>
    <row r="254" spans="1:3" ht="28.5" x14ac:dyDescent="0.25">
      <c r="A254" s="34" t="s">
        <v>339</v>
      </c>
      <c r="B254" s="11"/>
      <c r="C254" s="35">
        <v>1.6349999999999999E+40</v>
      </c>
    </row>
    <row r="255" spans="1:3" ht="42.75" x14ac:dyDescent="0.25">
      <c r="A255" s="34" t="s">
        <v>340</v>
      </c>
      <c r="B255" s="11"/>
      <c r="C255" s="35">
        <v>1.6349999999999999E+40</v>
      </c>
    </row>
    <row r="256" spans="1:3" ht="42.75" x14ac:dyDescent="0.25">
      <c r="A256" s="34" t="s">
        <v>341</v>
      </c>
      <c r="B256" s="11"/>
      <c r="C256" s="35">
        <v>1.6349999999999999E+40</v>
      </c>
    </row>
    <row r="257" spans="1:3" ht="42.75" x14ac:dyDescent="0.25">
      <c r="A257" s="34" t="s">
        <v>342</v>
      </c>
      <c r="B257" s="11"/>
      <c r="C257" s="35">
        <v>1.6349999999999999E+40</v>
      </c>
    </row>
    <row r="258" spans="1:3" ht="57" x14ac:dyDescent="0.25">
      <c r="A258" s="34" t="s">
        <v>343</v>
      </c>
      <c r="B258" s="11"/>
      <c r="C258" s="35">
        <v>1.6349999999999999E+40</v>
      </c>
    </row>
    <row r="259" spans="1:3" ht="28.5" x14ac:dyDescent="0.25">
      <c r="A259" s="34" t="s">
        <v>344</v>
      </c>
      <c r="B259" s="11"/>
      <c r="C259" s="35">
        <v>1.6349999999999999E+40</v>
      </c>
    </row>
    <row r="260" spans="1:3" ht="28.5" x14ac:dyDescent="0.25">
      <c r="A260" s="34" t="s">
        <v>345</v>
      </c>
      <c r="B260" s="11"/>
      <c r="C260" s="35">
        <v>1.6349999999999999E+40</v>
      </c>
    </row>
    <row r="261" spans="1:3" ht="42.75" x14ac:dyDescent="0.25">
      <c r="A261" s="34" t="s">
        <v>346</v>
      </c>
      <c r="B261" s="11"/>
      <c r="C261" s="35">
        <v>1.6349999999999999E+40</v>
      </c>
    </row>
    <row r="262" spans="1:3" ht="28.5" x14ac:dyDescent="0.25">
      <c r="A262" s="34" t="s">
        <v>347</v>
      </c>
      <c r="B262" s="11"/>
      <c r="C262" s="35">
        <v>1.6349999999999999E+40</v>
      </c>
    </row>
    <row r="263" spans="1:3" x14ac:dyDescent="0.25">
      <c r="A263" s="29"/>
    </row>
    <row r="264" spans="1:3" x14ac:dyDescent="0.25">
      <c r="A264" s="29"/>
    </row>
    <row r="265" spans="1:3" x14ac:dyDescent="0.25">
      <c r="A265" s="29"/>
    </row>
  </sheetData>
  <pageMargins left="0.7" right="0.7" top="0.75" bottom="0.75" header="0.3" footer="0.3"/>
  <pageSetup paperSize="9" scale="33"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F4E7-D0D1-4E1F-8CEC-A9EB0A5105E7}">
  <dimension ref="A1:N53"/>
  <sheetViews>
    <sheetView zoomScale="84" zoomScaleNormal="84" workbookViewId="0">
      <pane ySplit="4" topLeftCell="A32" activePane="bottomLeft" state="frozen"/>
      <selection pane="bottomLeft" activeCell="A53" sqref="A53:N53"/>
    </sheetView>
  </sheetViews>
  <sheetFormatPr defaultRowHeight="15" x14ac:dyDescent="0.25"/>
  <cols>
    <col min="1" max="1" width="8.42578125" style="4" customWidth="1"/>
    <col min="2" max="2" width="29.140625" customWidth="1"/>
    <col min="3" max="3" width="20.28515625" customWidth="1"/>
    <col min="4" max="4" width="25.140625" customWidth="1"/>
    <col min="5" max="5" width="19.42578125" customWidth="1"/>
    <col min="6" max="6" width="8.7109375" bestFit="1" customWidth="1"/>
    <col min="7" max="7" width="16.140625" customWidth="1"/>
    <col min="8" max="8" width="19.140625" customWidth="1"/>
    <col min="9" max="9" width="10.85546875" bestFit="1" customWidth="1"/>
    <col min="10" max="10" width="22.7109375" style="3" customWidth="1"/>
    <col min="11" max="11" width="4.5703125" customWidth="1"/>
    <col min="12" max="12" width="21.5703125" style="3" bestFit="1" customWidth="1"/>
    <col min="13" max="13" width="23.5703125" style="3" bestFit="1" customWidth="1"/>
    <col min="14" max="14" width="40.5703125" customWidth="1"/>
  </cols>
  <sheetData>
    <row r="1" spans="1:14" ht="21" x14ac:dyDescent="0.35">
      <c r="A1" s="17" t="s">
        <v>78</v>
      </c>
      <c r="B1" s="17"/>
      <c r="C1" s="17"/>
      <c r="D1" s="17"/>
      <c r="E1" s="17"/>
      <c r="F1" s="17"/>
      <c r="G1" s="17"/>
      <c r="H1" s="17"/>
      <c r="I1" s="17"/>
      <c r="J1" s="17"/>
      <c r="K1" s="17"/>
      <c r="L1" s="17"/>
      <c r="M1" s="17"/>
      <c r="N1" s="17"/>
    </row>
    <row r="2" spans="1:14" ht="21" x14ac:dyDescent="0.35">
      <c r="A2" s="17" t="s">
        <v>381</v>
      </c>
      <c r="B2" s="17"/>
      <c r="C2" s="17"/>
      <c r="D2" s="17"/>
      <c r="E2" s="17"/>
      <c r="F2" s="17"/>
      <c r="G2" s="17"/>
      <c r="H2" s="17"/>
      <c r="I2" s="17"/>
      <c r="J2" s="17"/>
      <c r="K2" s="17"/>
      <c r="L2" s="17"/>
      <c r="M2" s="17"/>
      <c r="N2" s="17"/>
    </row>
    <row r="3" spans="1:14" s="2" customFormat="1" x14ac:dyDescent="0.25">
      <c r="A3" s="18" t="s">
        <v>75</v>
      </c>
      <c r="B3" s="18"/>
      <c r="C3" s="18"/>
      <c r="D3" s="18"/>
      <c r="E3" s="18"/>
      <c r="F3" s="18"/>
      <c r="G3" s="18"/>
      <c r="H3" s="18"/>
      <c r="I3" s="18"/>
      <c r="J3" s="18"/>
      <c r="K3" s="18"/>
      <c r="L3" s="18"/>
      <c r="M3" s="18"/>
      <c r="N3" s="18"/>
    </row>
    <row r="4" spans="1:14" s="1" customFormat="1" ht="47.25" x14ac:dyDescent="0.25">
      <c r="A4" s="5" t="s">
        <v>0</v>
      </c>
      <c r="B4" s="6" t="s">
        <v>1</v>
      </c>
      <c r="C4" s="6" t="s">
        <v>16</v>
      </c>
      <c r="D4" s="7" t="s">
        <v>8</v>
      </c>
      <c r="E4" s="7" t="s">
        <v>44</v>
      </c>
      <c r="F4" s="6" t="s">
        <v>2</v>
      </c>
      <c r="G4" s="6" t="s">
        <v>45</v>
      </c>
      <c r="H4" s="6" t="s">
        <v>46</v>
      </c>
      <c r="I4" s="6" t="s">
        <v>3</v>
      </c>
      <c r="J4" s="8" t="s">
        <v>4</v>
      </c>
      <c r="K4" s="7">
        <v>1.21</v>
      </c>
      <c r="L4" s="8" t="s">
        <v>5</v>
      </c>
      <c r="M4" s="9" t="s">
        <v>77</v>
      </c>
      <c r="N4" s="6" t="s">
        <v>76</v>
      </c>
    </row>
    <row r="5" spans="1:14" ht="75" x14ac:dyDescent="0.25">
      <c r="A5" s="10">
        <v>1</v>
      </c>
      <c r="B5" s="11" t="s">
        <v>6</v>
      </c>
      <c r="C5" s="12" t="s">
        <v>20</v>
      </c>
      <c r="D5" s="11" t="s">
        <v>7</v>
      </c>
      <c r="E5" s="11">
        <v>11000</v>
      </c>
      <c r="F5" s="11">
        <v>1</v>
      </c>
      <c r="G5" s="11">
        <v>1</v>
      </c>
      <c r="H5" s="11">
        <v>12</v>
      </c>
      <c r="I5" s="11">
        <v>3000</v>
      </c>
      <c r="J5" s="13">
        <f>E5*F5*G5*H5*I5</f>
        <v>396000000</v>
      </c>
      <c r="K5" s="11">
        <v>1.21</v>
      </c>
      <c r="L5" s="13">
        <f>J5*$K$5</f>
        <v>479160000</v>
      </c>
      <c r="M5" s="14">
        <v>150000000000000</v>
      </c>
      <c r="N5" s="13">
        <f>L5*M5</f>
        <v>7.1874000000000004E+22</v>
      </c>
    </row>
    <row r="6" spans="1:14" ht="30" x14ac:dyDescent="0.25">
      <c r="A6" s="10">
        <v>2</v>
      </c>
      <c r="B6" s="11" t="s">
        <v>19</v>
      </c>
      <c r="C6" s="12" t="s">
        <v>17</v>
      </c>
      <c r="D6" s="11" t="s">
        <v>18</v>
      </c>
      <c r="E6" s="11">
        <v>11000</v>
      </c>
      <c r="F6" s="11">
        <v>1</v>
      </c>
      <c r="G6" s="11">
        <v>365</v>
      </c>
      <c r="H6" s="11"/>
      <c r="I6" s="11">
        <v>5</v>
      </c>
      <c r="J6" s="13">
        <f t="shared" ref="J6:J46" si="0">E6*F6*G6*H6*I6</f>
        <v>0</v>
      </c>
      <c r="K6" s="11">
        <v>1.21</v>
      </c>
      <c r="L6" s="13">
        <f t="shared" ref="L6:L47" si="1">J6*$K$5</f>
        <v>0</v>
      </c>
      <c r="M6" s="14">
        <v>150000000000000</v>
      </c>
      <c r="N6" s="13">
        <f t="shared" ref="N6:N48" si="2">L6*M6</f>
        <v>0</v>
      </c>
    </row>
    <row r="7" spans="1:14" x14ac:dyDescent="0.25">
      <c r="A7" s="10">
        <v>3</v>
      </c>
      <c r="B7" s="11" t="s">
        <v>9</v>
      </c>
      <c r="C7" s="11" t="s">
        <v>21</v>
      </c>
      <c r="D7" s="11" t="s">
        <v>7</v>
      </c>
      <c r="E7" s="11">
        <v>11000</v>
      </c>
      <c r="F7" s="11">
        <v>1</v>
      </c>
      <c r="G7" s="11">
        <v>1</v>
      </c>
      <c r="H7" s="11">
        <v>1</v>
      </c>
      <c r="I7" s="11">
        <v>100</v>
      </c>
      <c r="J7" s="13">
        <f t="shared" si="0"/>
        <v>1100000</v>
      </c>
      <c r="K7" s="11">
        <v>1.21</v>
      </c>
      <c r="L7" s="13">
        <f t="shared" si="1"/>
        <v>1331000</v>
      </c>
      <c r="M7" s="14">
        <v>150000000000000</v>
      </c>
      <c r="N7" s="13">
        <f t="shared" si="2"/>
        <v>1.9965E+20</v>
      </c>
    </row>
    <row r="8" spans="1:14" x14ac:dyDescent="0.25">
      <c r="A8" s="10">
        <v>4</v>
      </c>
      <c r="B8" s="11" t="s">
        <v>10</v>
      </c>
      <c r="C8" s="11" t="s">
        <v>22</v>
      </c>
      <c r="D8" s="11" t="s">
        <v>23</v>
      </c>
      <c r="E8" s="11">
        <v>11000</v>
      </c>
      <c r="F8" s="11">
        <v>1</v>
      </c>
      <c r="G8" s="11">
        <v>1</v>
      </c>
      <c r="H8" s="11">
        <v>1</v>
      </c>
      <c r="I8" s="11">
        <v>100</v>
      </c>
      <c r="J8" s="13">
        <f t="shared" si="0"/>
        <v>1100000</v>
      </c>
      <c r="K8" s="11">
        <v>1.21</v>
      </c>
      <c r="L8" s="13">
        <f t="shared" si="1"/>
        <v>1331000</v>
      </c>
      <c r="M8" s="14">
        <v>150000000000000</v>
      </c>
      <c r="N8" s="13">
        <f t="shared" si="2"/>
        <v>1.9965E+20</v>
      </c>
    </row>
    <row r="9" spans="1:14" x14ac:dyDescent="0.25">
      <c r="A9" s="10">
        <v>5</v>
      </c>
      <c r="B9" s="11" t="s">
        <v>24</v>
      </c>
      <c r="C9" s="11" t="s">
        <v>25</v>
      </c>
      <c r="D9" s="11" t="s">
        <v>26</v>
      </c>
      <c r="E9" s="11">
        <v>11000</v>
      </c>
      <c r="F9" s="11"/>
      <c r="G9" s="11">
        <v>1</v>
      </c>
      <c r="H9" s="11">
        <v>1</v>
      </c>
      <c r="I9" s="11">
        <v>100</v>
      </c>
      <c r="J9" s="13">
        <f t="shared" si="0"/>
        <v>0</v>
      </c>
      <c r="K9" s="11">
        <v>1.21</v>
      </c>
      <c r="L9" s="13">
        <f t="shared" si="1"/>
        <v>0</v>
      </c>
      <c r="M9" s="14">
        <v>150000000000000</v>
      </c>
      <c r="N9" s="13">
        <f t="shared" si="2"/>
        <v>0</v>
      </c>
    </row>
    <row r="10" spans="1:14" x14ac:dyDescent="0.25">
      <c r="A10" s="10">
        <v>6</v>
      </c>
      <c r="B10" s="11" t="s">
        <v>11</v>
      </c>
      <c r="C10" s="11" t="s">
        <v>25</v>
      </c>
      <c r="D10" s="11" t="s">
        <v>26</v>
      </c>
      <c r="E10" s="11">
        <v>11000</v>
      </c>
      <c r="F10" s="11">
        <v>1</v>
      </c>
      <c r="G10" s="11">
        <v>1</v>
      </c>
      <c r="H10" s="11">
        <v>1</v>
      </c>
      <c r="I10" s="11">
        <v>1500</v>
      </c>
      <c r="J10" s="13">
        <f t="shared" si="0"/>
        <v>16500000</v>
      </c>
      <c r="K10" s="11">
        <v>1.21</v>
      </c>
      <c r="L10" s="13">
        <f t="shared" si="1"/>
        <v>19965000</v>
      </c>
      <c r="M10" s="14">
        <v>150000000000000</v>
      </c>
      <c r="N10" s="13">
        <f t="shared" si="2"/>
        <v>2.9947499999999998E+21</v>
      </c>
    </row>
    <row r="11" spans="1:14" ht="30" x14ac:dyDescent="0.25">
      <c r="A11" s="10">
        <v>7</v>
      </c>
      <c r="B11" s="12" t="s">
        <v>12</v>
      </c>
      <c r="C11" s="12" t="s">
        <v>27</v>
      </c>
      <c r="D11" s="11" t="s">
        <v>26</v>
      </c>
      <c r="E11" s="11">
        <v>11000</v>
      </c>
      <c r="F11" s="11">
        <v>1</v>
      </c>
      <c r="G11" s="11">
        <v>1</v>
      </c>
      <c r="H11" s="11">
        <v>1</v>
      </c>
      <c r="I11" s="11">
        <v>400</v>
      </c>
      <c r="J11" s="13">
        <f t="shared" si="0"/>
        <v>4400000</v>
      </c>
      <c r="K11" s="11">
        <v>1.21</v>
      </c>
      <c r="L11" s="13">
        <f t="shared" si="1"/>
        <v>5324000</v>
      </c>
      <c r="M11" s="14">
        <v>150000000000000</v>
      </c>
      <c r="N11" s="13">
        <f t="shared" si="2"/>
        <v>7.986E+20</v>
      </c>
    </row>
    <row r="12" spans="1:14" x14ac:dyDescent="0.25">
      <c r="A12" s="10">
        <v>8</v>
      </c>
      <c r="B12" s="11" t="s">
        <v>13</v>
      </c>
      <c r="C12" s="12" t="s">
        <v>27</v>
      </c>
      <c r="D12" s="11" t="s">
        <v>28</v>
      </c>
      <c r="E12" s="11">
        <v>11000</v>
      </c>
      <c r="F12" s="11">
        <v>1</v>
      </c>
      <c r="G12" s="11">
        <v>1</v>
      </c>
      <c r="H12" s="11">
        <v>1</v>
      </c>
      <c r="I12" s="11">
        <v>20</v>
      </c>
      <c r="J12" s="13">
        <f t="shared" si="0"/>
        <v>220000</v>
      </c>
      <c r="K12" s="11">
        <v>1.21</v>
      </c>
      <c r="L12" s="13">
        <f t="shared" si="1"/>
        <v>266200</v>
      </c>
      <c r="M12" s="14">
        <v>150000000000000</v>
      </c>
      <c r="N12" s="13">
        <f t="shared" si="2"/>
        <v>3.993E+19</v>
      </c>
    </row>
    <row r="13" spans="1:14" x14ac:dyDescent="0.25">
      <c r="A13" s="10">
        <v>9</v>
      </c>
      <c r="B13" s="11" t="s">
        <v>14</v>
      </c>
      <c r="C13" s="12" t="s">
        <v>27</v>
      </c>
      <c r="D13" s="11" t="s">
        <v>7</v>
      </c>
      <c r="E13" s="11">
        <v>11000</v>
      </c>
      <c r="F13" s="11">
        <v>1</v>
      </c>
      <c r="G13" s="11">
        <v>1</v>
      </c>
      <c r="H13" s="11">
        <v>1</v>
      </c>
      <c r="I13" s="11">
        <v>100</v>
      </c>
      <c r="J13" s="13">
        <f t="shared" si="0"/>
        <v>1100000</v>
      </c>
      <c r="K13" s="11">
        <v>1.21</v>
      </c>
      <c r="L13" s="13">
        <f t="shared" si="1"/>
        <v>1331000</v>
      </c>
      <c r="M13" s="14">
        <v>150000000000000</v>
      </c>
      <c r="N13" s="13">
        <f t="shared" si="2"/>
        <v>1.9965E+20</v>
      </c>
    </row>
    <row r="14" spans="1:14" x14ac:dyDescent="0.25">
      <c r="A14" s="10">
        <v>10</v>
      </c>
      <c r="B14" s="11" t="s">
        <v>15</v>
      </c>
      <c r="C14" s="12" t="s">
        <v>27</v>
      </c>
      <c r="D14" s="11" t="s">
        <v>7</v>
      </c>
      <c r="E14" s="11">
        <v>11000</v>
      </c>
      <c r="F14" s="11">
        <v>2</v>
      </c>
      <c r="G14" s="11">
        <v>1</v>
      </c>
      <c r="H14" s="11">
        <v>1</v>
      </c>
      <c r="I14" s="11">
        <v>2</v>
      </c>
      <c r="J14" s="13">
        <f t="shared" si="0"/>
        <v>44000</v>
      </c>
      <c r="K14" s="11">
        <v>1.21</v>
      </c>
      <c r="L14" s="13">
        <f t="shared" si="1"/>
        <v>53240</v>
      </c>
      <c r="M14" s="14">
        <v>150000000000000</v>
      </c>
      <c r="N14" s="13">
        <f t="shared" si="2"/>
        <v>7.986E+18</v>
      </c>
    </row>
    <row r="15" spans="1:14" x14ac:dyDescent="0.25">
      <c r="A15" s="10">
        <v>11</v>
      </c>
      <c r="B15" s="12" t="s">
        <v>68</v>
      </c>
      <c r="C15" s="12" t="s">
        <v>27</v>
      </c>
      <c r="D15" s="11" t="s">
        <v>7</v>
      </c>
      <c r="E15" s="11">
        <v>11000</v>
      </c>
      <c r="F15" s="11">
        <v>3</v>
      </c>
      <c r="G15" s="11">
        <v>365</v>
      </c>
      <c r="H15" s="11">
        <v>1</v>
      </c>
      <c r="I15" s="11">
        <v>0.5</v>
      </c>
      <c r="J15" s="13">
        <f t="shared" si="0"/>
        <v>6022500</v>
      </c>
      <c r="K15" s="11">
        <v>1.21</v>
      </c>
      <c r="L15" s="13">
        <f t="shared" si="1"/>
        <v>7287225</v>
      </c>
      <c r="M15" s="14">
        <v>150000000000000</v>
      </c>
      <c r="N15" s="13">
        <f t="shared" si="2"/>
        <v>1.09308375E+21</v>
      </c>
    </row>
    <row r="16" spans="1:14" x14ac:dyDescent="0.25">
      <c r="A16" s="10">
        <v>12</v>
      </c>
      <c r="B16" s="11" t="s">
        <v>29</v>
      </c>
      <c r="C16" s="12" t="s">
        <v>27</v>
      </c>
      <c r="D16" s="11" t="s">
        <v>31</v>
      </c>
      <c r="E16" s="11">
        <v>11000</v>
      </c>
      <c r="F16" s="11">
        <v>3</v>
      </c>
      <c r="G16" s="11">
        <v>365</v>
      </c>
      <c r="H16" s="11">
        <v>1</v>
      </c>
      <c r="I16" s="11">
        <v>15</v>
      </c>
      <c r="J16" s="13">
        <f t="shared" si="0"/>
        <v>180675000</v>
      </c>
      <c r="K16" s="11">
        <v>1.21</v>
      </c>
      <c r="L16" s="13">
        <f t="shared" si="1"/>
        <v>218616750</v>
      </c>
      <c r="M16" s="14">
        <v>150000000000000</v>
      </c>
      <c r="N16" s="13">
        <f t="shared" si="2"/>
        <v>3.27925125E+22</v>
      </c>
    </row>
    <row r="17" spans="1:14" x14ac:dyDescent="0.25">
      <c r="A17" s="10">
        <v>13</v>
      </c>
      <c r="B17" s="11" t="s">
        <v>32</v>
      </c>
      <c r="C17" s="12" t="s">
        <v>33</v>
      </c>
      <c r="D17" s="11" t="s">
        <v>34</v>
      </c>
      <c r="E17" s="11">
        <v>11000</v>
      </c>
      <c r="F17" s="11">
        <v>1</v>
      </c>
      <c r="G17" s="11">
        <v>1</v>
      </c>
      <c r="H17" s="11">
        <v>1</v>
      </c>
      <c r="I17" s="11">
        <v>5</v>
      </c>
      <c r="J17" s="13">
        <f t="shared" si="0"/>
        <v>55000</v>
      </c>
      <c r="K17" s="11">
        <v>1.21</v>
      </c>
      <c r="L17" s="13">
        <f t="shared" si="1"/>
        <v>66550</v>
      </c>
      <c r="M17" s="14">
        <v>150000000000000</v>
      </c>
      <c r="N17" s="13">
        <f t="shared" si="2"/>
        <v>9.9825E+18</v>
      </c>
    </row>
    <row r="18" spans="1:14" x14ac:dyDescent="0.25">
      <c r="A18" s="10">
        <v>14</v>
      </c>
      <c r="B18" s="11" t="s">
        <v>35</v>
      </c>
      <c r="C18" s="12" t="s">
        <v>27</v>
      </c>
      <c r="D18" s="11" t="s">
        <v>36</v>
      </c>
      <c r="E18" s="11">
        <v>11000</v>
      </c>
      <c r="F18" s="11">
        <v>1</v>
      </c>
      <c r="G18" s="11">
        <v>365</v>
      </c>
      <c r="H18" s="11">
        <v>1</v>
      </c>
      <c r="I18" s="11">
        <v>1.5</v>
      </c>
      <c r="J18" s="13">
        <f t="shared" si="0"/>
        <v>6022500</v>
      </c>
      <c r="K18" s="11">
        <v>1.21</v>
      </c>
      <c r="L18" s="13">
        <f t="shared" si="1"/>
        <v>7287225</v>
      </c>
      <c r="M18" s="14">
        <v>150000000000000</v>
      </c>
      <c r="N18" s="13">
        <f t="shared" si="2"/>
        <v>1.09308375E+21</v>
      </c>
    </row>
    <row r="19" spans="1:14" x14ac:dyDescent="0.25">
      <c r="A19" s="10">
        <v>15</v>
      </c>
      <c r="B19" s="11" t="s">
        <v>49</v>
      </c>
      <c r="C19" s="12" t="s">
        <v>27</v>
      </c>
      <c r="D19" s="11" t="s">
        <v>36</v>
      </c>
      <c r="E19" s="11">
        <v>11000</v>
      </c>
      <c r="F19" s="11">
        <v>1</v>
      </c>
      <c r="G19" s="11">
        <v>365</v>
      </c>
      <c r="H19" s="11">
        <v>1</v>
      </c>
      <c r="I19" s="11">
        <v>2</v>
      </c>
      <c r="J19" s="13">
        <f t="shared" si="0"/>
        <v>8030000</v>
      </c>
      <c r="K19" s="11">
        <v>1.21</v>
      </c>
      <c r="L19" s="13">
        <f t="shared" si="1"/>
        <v>9716300</v>
      </c>
      <c r="M19" s="14">
        <v>150000000000000</v>
      </c>
      <c r="N19" s="13">
        <f t="shared" si="2"/>
        <v>1.457445E+21</v>
      </c>
    </row>
    <row r="20" spans="1:14" x14ac:dyDescent="0.25">
      <c r="A20" s="10">
        <v>16</v>
      </c>
      <c r="B20" s="11" t="s">
        <v>37</v>
      </c>
      <c r="C20" s="12" t="s">
        <v>27</v>
      </c>
      <c r="D20" s="11" t="s">
        <v>42</v>
      </c>
      <c r="E20" s="11">
        <v>11000</v>
      </c>
      <c r="F20" s="11">
        <v>1</v>
      </c>
      <c r="G20" s="11">
        <v>1</v>
      </c>
      <c r="H20" s="11">
        <v>1</v>
      </c>
      <c r="I20" s="11">
        <v>200</v>
      </c>
      <c r="J20" s="13">
        <f t="shared" si="0"/>
        <v>2200000</v>
      </c>
      <c r="K20" s="11">
        <v>1.21</v>
      </c>
      <c r="L20" s="13">
        <f t="shared" si="1"/>
        <v>2662000</v>
      </c>
      <c r="M20" s="14">
        <v>150000000000000</v>
      </c>
      <c r="N20" s="13">
        <f t="shared" si="2"/>
        <v>3.993E+20</v>
      </c>
    </row>
    <row r="21" spans="1:14" x14ac:dyDescent="0.25">
      <c r="A21" s="10">
        <v>17</v>
      </c>
      <c r="B21" s="11" t="s">
        <v>38</v>
      </c>
      <c r="C21" s="12" t="s">
        <v>41</v>
      </c>
      <c r="D21" s="11" t="s">
        <v>43</v>
      </c>
      <c r="E21" s="11">
        <v>11000</v>
      </c>
      <c r="F21" s="11">
        <v>1</v>
      </c>
      <c r="G21" s="11">
        <v>1</v>
      </c>
      <c r="H21" s="11">
        <v>1</v>
      </c>
      <c r="I21" s="11">
        <v>7</v>
      </c>
      <c r="J21" s="13">
        <f t="shared" si="0"/>
        <v>77000</v>
      </c>
      <c r="K21" s="11">
        <v>1.21</v>
      </c>
      <c r="L21" s="13">
        <f t="shared" si="1"/>
        <v>93170</v>
      </c>
      <c r="M21" s="14">
        <v>150000000000000</v>
      </c>
      <c r="N21" s="13">
        <f t="shared" si="2"/>
        <v>1.39755E+19</v>
      </c>
    </row>
    <row r="22" spans="1:14" x14ac:dyDescent="0.25">
      <c r="A22" s="10">
        <v>18</v>
      </c>
      <c r="B22" s="11" t="s">
        <v>39</v>
      </c>
      <c r="C22" s="12" t="s">
        <v>22</v>
      </c>
      <c r="D22" s="11" t="s">
        <v>26</v>
      </c>
      <c r="E22" s="11">
        <v>11000</v>
      </c>
      <c r="F22" s="11">
        <v>800</v>
      </c>
      <c r="G22" s="11">
        <v>1</v>
      </c>
      <c r="H22" s="11">
        <v>1</v>
      </c>
      <c r="I22" s="11">
        <v>200</v>
      </c>
      <c r="J22" s="13">
        <f t="shared" si="0"/>
        <v>1760000000</v>
      </c>
      <c r="K22" s="11">
        <v>1.21</v>
      </c>
      <c r="L22" s="13">
        <f t="shared" si="1"/>
        <v>2129600000</v>
      </c>
      <c r="M22" s="14">
        <v>150000000000000</v>
      </c>
      <c r="N22" s="13">
        <f t="shared" si="2"/>
        <v>3.1943999999999998E+23</v>
      </c>
    </row>
    <row r="23" spans="1:14" ht="30" x14ac:dyDescent="0.25">
      <c r="A23" s="10">
        <v>19</v>
      </c>
      <c r="B23" s="12" t="s">
        <v>40</v>
      </c>
      <c r="C23" s="12" t="s">
        <v>22</v>
      </c>
      <c r="D23" s="11" t="s">
        <v>36</v>
      </c>
      <c r="E23" s="11">
        <v>11000</v>
      </c>
      <c r="F23" s="11">
        <v>1</v>
      </c>
      <c r="G23" s="11">
        <v>365</v>
      </c>
      <c r="H23" s="11">
        <v>1</v>
      </c>
      <c r="I23" s="11">
        <v>3000</v>
      </c>
      <c r="J23" s="13">
        <f t="shared" si="0"/>
        <v>12045000000</v>
      </c>
      <c r="K23" s="11">
        <v>1.21</v>
      </c>
      <c r="L23" s="13">
        <f t="shared" si="1"/>
        <v>14574450000</v>
      </c>
      <c r="M23" s="14">
        <v>150000000000000</v>
      </c>
      <c r="N23" s="13">
        <f t="shared" si="2"/>
        <v>2.1861675000000001E+24</v>
      </c>
    </row>
    <row r="24" spans="1:14" ht="120" x14ac:dyDescent="0.25">
      <c r="A24" s="10">
        <v>20</v>
      </c>
      <c r="B24" s="12" t="s">
        <v>48</v>
      </c>
      <c r="C24" s="11"/>
      <c r="D24" s="11" t="s">
        <v>47</v>
      </c>
      <c r="E24" s="11">
        <v>11000</v>
      </c>
      <c r="F24" s="11">
        <v>2</v>
      </c>
      <c r="G24" s="11">
        <v>1</v>
      </c>
      <c r="H24" s="11">
        <v>1</v>
      </c>
      <c r="I24" s="11">
        <v>150</v>
      </c>
      <c r="J24" s="13">
        <f t="shared" si="0"/>
        <v>3300000</v>
      </c>
      <c r="K24" s="11">
        <v>1.21</v>
      </c>
      <c r="L24" s="13">
        <f t="shared" si="1"/>
        <v>3993000</v>
      </c>
      <c r="M24" s="14">
        <v>150000000000000</v>
      </c>
      <c r="N24" s="13">
        <f t="shared" si="2"/>
        <v>5.9895000000000007E+20</v>
      </c>
    </row>
    <row r="25" spans="1:14" x14ac:dyDescent="0.25">
      <c r="A25" s="10">
        <v>21</v>
      </c>
      <c r="B25" s="11" t="s">
        <v>50</v>
      </c>
      <c r="C25" s="11"/>
      <c r="D25" s="11"/>
      <c r="E25" s="11">
        <v>11000</v>
      </c>
      <c r="F25" s="11">
        <v>1</v>
      </c>
      <c r="G25" s="11">
        <v>1</v>
      </c>
      <c r="H25" s="11">
        <v>1</v>
      </c>
      <c r="I25" s="11">
        <v>250</v>
      </c>
      <c r="J25" s="13">
        <f t="shared" si="0"/>
        <v>2750000</v>
      </c>
      <c r="K25" s="11">
        <v>1.21</v>
      </c>
      <c r="L25" s="13">
        <f t="shared" si="1"/>
        <v>3327500</v>
      </c>
      <c r="M25" s="14">
        <v>150000000000000</v>
      </c>
      <c r="N25" s="13">
        <f t="shared" si="2"/>
        <v>4.9912499999999997E+20</v>
      </c>
    </row>
    <row r="26" spans="1:14" x14ac:dyDescent="0.25">
      <c r="A26" s="10">
        <v>22</v>
      </c>
      <c r="B26" s="11" t="s">
        <v>51</v>
      </c>
      <c r="C26" s="11"/>
      <c r="D26" s="11"/>
      <c r="E26" s="11">
        <v>11000</v>
      </c>
      <c r="F26" s="11">
        <v>1</v>
      </c>
      <c r="G26" s="11">
        <v>1</v>
      </c>
      <c r="H26" s="11">
        <v>1</v>
      </c>
      <c r="I26" s="11">
        <v>250</v>
      </c>
      <c r="J26" s="13">
        <f t="shared" si="0"/>
        <v>2750000</v>
      </c>
      <c r="K26" s="11">
        <v>1.21</v>
      </c>
      <c r="L26" s="13">
        <f t="shared" si="1"/>
        <v>3327500</v>
      </c>
      <c r="M26" s="14">
        <v>150000000000000</v>
      </c>
      <c r="N26" s="13">
        <f t="shared" si="2"/>
        <v>4.9912499999999997E+20</v>
      </c>
    </row>
    <row r="27" spans="1:14" x14ac:dyDescent="0.25">
      <c r="A27" s="10">
        <v>23</v>
      </c>
      <c r="B27" s="11" t="s">
        <v>52</v>
      </c>
      <c r="C27" s="11"/>
      <c r="D27" s="11"/>
      <c r="E27" s="11">
        <v>11000</v>
      </c>
      <c r="F27" s="11">
        <v>1</v>
      </c>
      <c r="G27" s="11">
        <v>1</v>
      </c>
      <c r="H27" s="11">
        <v>1</v>
      </c>
      <c r="I27" s="11">
        <v>1000</v>
      </c>
      <c r="J27" s="13">
        <f t="shared" si="0"/>
        <v>11000000</v>
      </c>
      <c r="K27" s="11">
        <v>1.21</v>
      </c>
      <c r="L27" s="13">
        <f t="shared" si="1"/>
        <v>13310000</v>
      </c>
      <c r="M27" s="14">
        <v>150000000000000</v>
      </c>
      <c r="N27" s="13">
        <f t="shared" si="2"/>
        <v>1.9964999999999999E+21</v>
      </c>
    </row>
    <row r="28" spans="1:14" x14ac:dyDescent="0.25">
      <c r="A28" s="10">
        <v>24</v>
      </c>
      <c r="B28" s="11" t="s">
        <v>53</v>
      </c>
      <c r="C28" s="11"/>
      <c r="D28" s="11"/>
      <c r="E28" s="11">
        <v>11000</v>
      </c>
      <c r="F28" s="11">
        <v>1</v>
      </c>
      <c r="G28" s="11">
        <v>1</v>
      </c>
      <c r="H28" s="11">
        <v>1</v>
      </c>
      <c r="I28" s="11">
        <v>1000</v>
      </c>
      <c r="J28" s="13">
        <f t="shared" si="0"/>
        <v>11000000</v>
      </c>
      <c r="K28" s="11">
        <v>1.21</v>
      </c>
      <c r="L28" s="13">
        <f t="shared" si="1"/>
        <v>13310000</v>
      </c>
      <c r="M28" s="14">
        <v>150000000000000</v>
      </c>
      <c r="N28" s="13">
        <f t="shared" si="2"/>
        <v>1.9964999999999999E+21</v>
      </c>
    </row>
    <row r="29" spans="1:14" ht="30" x14ac:dyDescent="0.25">
      <c r="A29" s="10">
        <v>25</v>
      </c>
      <c r="B29" s="12" t="s">
        <v>54</v>
      </c>
      <c r="C29" s="11"/>
      <c r="D29" s="11"/>
      <c r="E29" s="11">
        <v>11000</v>
      </c>
      <c r="F29" s="11">
        <v>1</v>
      </c>
      <c r="G29" s="11">
        <v>1</v>
      </c>
      <c r="H29" s="11">
        <v>1</v>
      </c>
      <c r="I29" s="11">
        <v>1000</v>
      </c>
      <c r="J29" s="13">
        <f t="shared" si="0"/>
        <v>11000000</v>
      </c>
      <c r="K29" s="11">
        <v>1.21</v>
      </c>
      <c r="L29" s="13">
        <f t="shared" si="1"/>
        <v>13310000</v>
      </c>
      <c r="M29" s="14">
        <v>150000000000000</v>
      </c>
      <c r="N29" s="13">
        <f t="shared" si="2"/>
        <v>1.9964999999999999E+21</v>
      </c>
    </row>
    <row r="30" spans="1:14" x14ac:dyDescent="0.25">
      <c r="A30" s="10">
        <v>26</v>
      </c>
      <c r="B30" s="11" t="s">
        <v>55</v>
      </c>
      <c r="C30" s="11"/>
      <c r="D30" s="11"/>
      <c r="E30" s="11">
        <v>11000</v>
      </c>
      <c r="F30" s="11">
        <v>4</v>
      </c>
      <c r="G30" s="11">
        <v>365</v>
      </c>
      <c r="H30" s="11">
        <v>1</v>
      </c>
      <c r="I30" s="11">
        <v>2</v>
      </c>
      <c r="J30" s="13">
        <f t="shared" si="0"/>
        <v>32120000</v>
      </c>
      <c r="K30" s="11">
        <v>1.21</v>
      </c>
      <c r="L30" s="13">
        <f t="shared" si="1"/>
        <v>38865200</v>
      </c>
      <c r="M30" s="14">
        <v>150000000000000</v>
      </c>
      <c r="N30" s="13">
        <f t="shared" si="2"/>
        <v>5.8297799999999999E+21</v>
      </c>
    </row>
    <row r="31" spans="1:14" x14ac:dyDescent="0.25">
      <c r="A31" s="10">
        <v>27</v>
      </c>
      <c r="B31" s="11" t="s">
        <v>56</v>
      </c>
      <c r="C31" s="11"/>
      <c r="D31" s="11"/>
      <c r="E31" s="11">
        <v>11000</v>
      </c>
      <c r="F31" s="11">
        <v>1</v>
      </c>
      <c r="G31" s="11">
        <v>1</v>
      </c>
      <c r="H31" s="11">
        <v>1</v>
      </c>
      <c r="I31" s="11">
        <v>50</v>
      </c>
      <c r="J31" s="13">
        <f t="shared" si="0"/>
        <v>550000</v>
      </c>
      <c r="K31" s="11">
        <v>1.21</v>
      </c>
      <c r="L31" s="13">
        <f t="shared" si="1"/>
        <v>665500</v>
      </c>
      <c r="M31" s="14">
        <v>150000000000000</v>
      </c>
      <c r="N31" s="13">
        <f t="shared" si="2"/>
        <v>9.9825E+19</v>
      </c>
    </row>
    <row r="32" spans="1:14" x14ac:dyDescent="0.25">
      <c r="A32" s="10">
        <v>28</v>
      </c>
      <c r="B32" s="11" t="s">
        <v>57</v>
      </c>
      <c r="C32" s="11"/>
      <c r="D32" s="11"/>
      <c r="E32" s="11">
        <v>11000</v>
      </c>
      <c r="F32" s="11">
        <v>1</v>
      </c>
      <c r="G32" s="11">
        <v>1</v>
      </c>
      <c r="H32" s="11">
        <v>1</v>
      </c>
      <c r="I32" s="11">
        <v>50</v>
      </c>
      <c r="J32" s="13">
        <f t="shared" si="0"/>
        <v>550000</v>
      </c>
      <c r="K32" s="11">
        <v>1.21</v>
      </c>
      <c r="L32" s="13">
        <f t="shared" si="1"/>
        <v>665500</v>
      </c>
      <c r="M32" s="14">
        <v>150000000000000</v>
      </c>
      <c r="N32" s="13">
        <f t="shared" si="2"/>
        <v>9.9825E+19</v>
      </c>
    </row>
    <row r="33" spans="1:14" ht="30" x14ac:dyDescent="0.25">
      <c r="A33" s="10">
        <v>29</v>
      </c>
      <c r="B33" s="12" t="s">
        <v>58</v>
      </c>
      <c r="C33" s="11"/>
      <c r="D33" s="11"/>
      <c r="E33" s="11">
        <v>11000</v>
      </c>
      <c r="F33" s="11">
        <v>1</v>
      </c>
      <c r="G33" s="11">
        <v>1</v>
      </c>
      <c r="H33" s="11">
        <v>1</v>
      </c>
      <c r="I33" s="11">
        <v>50</v>
      </c>
      <c r="J33" s="13">
        <f t="shared" si="0"/>
        <v>550000</v>
      </c>
      <c r="K33" s="11">
        <v>1.21</v>
      </c>
      <c r="L33" s="13">
        <f t="shared" si="1"/>
        <v>665500</v>
      </c>
      <c r="M33" s="14">
        <v>150000000000000</v>
      </c>
      <c r="N33" s="13">
        <f t="shared" si="2"/>
        <v>9.9825E+19</v>
      </c>
    </row>
    <row r="34" spans="1:14" ht="30" x14ac:dyDescent="0.25">
      <c r="A34" s="10">
        <v>30</v>
      </c>
      <c r="B34" s="12" t="s">
        <v>59</v>
      </c>
      <c r="C34" s="11"/>
      <c r="D34" s="11"/>
      <c r="E34" s="11">
        <v>11000</v>
      </c>
      <c r="F34" s="11">
        <v>1</v>
      </c>
      <c r="G34" s="11">
        <v>1</v>
      </c>
      <c r="H34" s="11">
        <v>1</v>
      </c>
      <c r="I34" s="11">
        <v>50</v>
      </c>
      <c r="J34" s="13">
        <f t="shared" si="0"/>
        <v>550000</v>
      </c>
      <c r="K34" s="11">
        <v>1.21</v>
      </c>
      <c r="L34" s="13">
        <f t="shared" si="1"/>
        <v>665500</v>
      </c>
      <c r="M34" s="14">
        <v>150000000000000</v>
      </c>
      <c r="N34" s="13">
        <f t="shared" si="2"/>
        <v>9.9825E+19</v>
      </c>
    </row>
    <row r="35" spans="1:14" x14ac:dyDescent="0.25">
      <c r="A35" s="10">
        <v>31</v>
      </c>
      <c r="B35" s="11" t="s">
        <v>60</v>
      </c>
      <c r="C35" s="11"/>
      <c r="D35" s="11"/>
      <c r="E35" s="11">
        <v>11000</v>
      </c>
      <c r="F35" s="11">
        <v>2</v>
      </c>
      <c r="G35" s="11">
        <v>1</v>
      </c>
      <c r="H35" s="11">
        <v>1</v>
      </c>
      <c r="I35" s="11">
        <v>5</v>
      </c>
      <c r="J35" s="13">
        <f t="shared" si="0"/>
        <v>110000</v>
      </c>
      <c r="K35" s="11">
        <v>1.21</v>
      </c>
      <c r="L35" s="13">
        <f t="shared" si="1"/>
        <v>133100</v>
      </c>
      <c r="M35" s="14">
        <v>150000000000000</v>
      </c>
      <c r="N35" s="13">
        <f t="shared" si="2"/>
        <v>1.9965E+19</v>
      </c>
    </row>
    <row r="36" spans="1:14" x14ac:dyDescent="0.25">
      <c r="A36" s="10">
        <v>32</v>
      </c>
      <c r="B36" s="11" t="s">
        <v>61</v>
      </c>
      <c r="C36" s="11"/>
      <c r="D36" s="11"/>
      <c r="E36" s="11">
        <v>11000</v>
      </c>
      <c r="F36" s="11">
        <v>3</v>
      </c>
      <c r="G36" s="11">
        <v>1</v>
      </c>
      <c r="H36" s="11">
        <v>1</v>
      </c>
      <c r="I36" s="11">
        <v>2</v>
      </c>
      <c r="J36" s="13">
        <f t="shared" si="0"/>
        <v>66000</v>
      </c>
      <c r="K36" s="11">
        <v>1.21</v>
      </c>
      <c r="L36" s="13">
        <f t="shared" si="1"/>
        <v>79860</v>
      </c>
      <c r="M36" s="14">
        <v>150000000000000</v>
      </c>
      <c r="N36" s="13">
        <f t="shared" si="2"/>
        <v>1.1979E+19</v>
      </c>
    </row>
    <row r="37" spans="1:14" x14ac:dyDescent="0.25">
      <c r="A37" s="10">
        <v>33</v>
      </c>
      <c r="B37" s="11" t="s">
        <v>62</v>
      </c>
      <c r="C37" s="11"/>
      <c r="D37" s="11"/>
      <c r="E37" s="11">
        <v>11000</v>
      </c>
      <c r="F37" s="11">
        <v>1</v>
      </c>
      <c r="G37" s="11">
        <v>1</v>
      </c>
      <c r="H37" s="11">
        <v>1</v>
      </c>
      <c r="I37" s="11">
        <v>900</v>
      </c>
      <c r="J37" s="13">
        <f t="shared" si="0"/>
        <v>9900000</v>
      </c>
      <c r="K37" s="11">
        <v>1.21</v>
      </c>
      <c r="L37" s="13">
        <f t="shared" si="1"/>
        <v>11979000</v>
      </c>
      <c r="M37" s="14">
        <v>150000000000000</v>
      </c>
      <c r="N37" s="13">
        <f t="shared" si="2"/>
        <v>1.7968499999999999E+21</v>
      </c>
    </row>
    <row r="38" spans="1:14" x14ac:dyDescent="0.25">
      <c r="A38" s="10">
        <v>34</v>
      </c>
      <c r="B38" s="11" t="s">
        <v>63</v>
      </c>
      <c r="C38" s="11"/>
      <c r="D38" s="11"/>
      <c r="E38" s="11">
        <v>11000</v>
      </c>
      <c r="F38" s="11"/>
      <c r="G38" s="11">
        <v>1</v>
      </c>
      <c r="H38" s="11">
        <v>1</v>
      </c>
      <c r="I38" s="11">
        <v>1</v>
      </c>
      <c r="J38" s="13">
        <f t="shared" si="0"/>
        <v>0</v>
      </c>
      <c r="K38" s="11">
        <v>1.21</v>
      </c>
      <c r="L38" s="13">
        <f t="shared" si="1"/>
        <v>0</v>
      </c>
      <c r="M38" s="14">
        <v>150000000000000</v>
      </c>
      <c r="N38" s="13">
        <f t="shared" si="2"/>
        <v>0</v>
      </c>
    </row>
    <row r="39" spans="1:14" x14ac:dyDescent="0.25">
      <c r="A39" s="10">
        <v>35</v>
      </c>
      <c r="B39" s="11" t="s">
        <v>64</v>
      </c>
      <c r="C39" s="11"/>
      <c r="D39" s="11"/>
      <c r="E39" s="11">
        <v>1000</v>
      </c>
      <c r="F39" s="11">
        <v>140</v>
      </c>
      <c r="G39" s="11">
        <v>1</v>
      </c>
      <c r="H39" s="11">
        <v>1</v>
      </c>
      <c r="I39" s="11">
        <v>7</v>
      </c>
      <c r="J39" s="13">
        <f t="shared" si="0"/>
        <v>980000</v>
      </c>
      <c r="K39" s="11">
        <v>1.21</v>
      </c>
      <c r="L39" s="13">
        <f t="shared" si="1"/>
        <v>1185800</v>
      </c>
      <c r="M39" s="14">
        <v>150000000000000</v>
      </c>
      <c r="N39" s="13">
        <f t="shared" si="2"/>
        <v>1.7787E+20</v>
      </c>
    </row>
    <row r="40" spans="1:14" x14ac:dyDescent="0.25">
      <c r="A40" s="10">
        <v>36</v>
      </c>
      <c r="B40" s="11" t="s">
        <v>65</v>
      </c>
      <c r="C40" s="11"/>
      <c r="D40" s="11"/>
      <c r="E40" s="11">
        <v>1000</v>
      </c>
      <c r="F40" s="11">
        <f>140*5</f>
        <v>700</v>
      </c>
      <c r="G40" s="11">
        <v>1</v>
      </c>
      <c r="H40" s="11">
        <v>1</v>
      </c>
      <c r="I40" s="11">
        <v>5</v>
      </c>
      <c r="J40" s="13">
        <f t="shared" si="0"/>
        <v>3500000</v>
      </c>
      <c r="K40" s="11">
        <v>1.21</v>
      </c>
      <c r="L40" s="13">
        <f t="shared" si="1"/>
        <v>4235000</v>
      </c>
      <c r="M40" s="14">
        <v>150000000000000</v>
      </c>
      <c r="N40" s="13">
        <f t="shared" si="2"/>
        <v>6.3524999999999993E+20</v>
      </c>
    </row>
    <row r="41" spans="1:14" x14ac:dyDescent="0.25">
      <c r="A41" s="10">
        <v>37</v>
      </c>
      <c r="B41" s="11" t="s">
        <v>66</v>
      </c>
      <c r="C41" s="11"/>
      <c r="D41" s="11"/>
      <c r="E41" s="11">
        <v>200</v>
      </c>
      <c r="F41" s="11">
        <v>365</v>
      </c>
      <c r="G41" s="11">
        <v>1</v>
      </c>
      <c r="H41" s="11">
        <v>1</v>
      </c>
      <c r="I41" s="11">
        <v>1</v>
      </c>
      <c r="J41" s="13">
        <f t="shared" si="0"/>
        <v>73000</v>
      </c>
      <c r="K41" s="11">
        <v>1.21</v>
      </c>
      <c r="L41" s="13">
        <f t="shared" si="1"/>
        <v>88330</v>
      </c>
      <c r="M41" s="14">
        <v>150000000000000</v>
      </c>
      <c r="N41" s="13">
        <f t="shared" si="2"/>
        <v>1.32495E+19</v>
      </c>
    </row>
    <row r="42" spans="1:14" x14ac:dyDescent="0.25">
      <c r="A42" s="10">
        <v>38</v>
      </c>
      <c r="B42" s="11" t="s">
        <v>67</v>
      </c>
      <c r="C42" s="11"/>
      <c r="D42" s="11"/>
      <c r="E42" s="11">
        <v>200</v>
      </c>
      <c r="F42" s="11">
        <v>365</v>
      </c>
      <c r="G42" s="11">
        <v>1</v>
      </c>
      <c r="H42" s="11">
        <v>1</v>
      </c>
      <c r="I42" s="11">
        <v>1</v>
      </c>
      <c r="J42" s="13">
        <f t="shared" si="0"/>
        <v>73000</v>
      </c>
      <c r="K42" s="11">
        <v>1.21</v>
      </c>
      <c r="L42" s="13">
        <f t="shared" si="1"/>
        <v>88330</v>
      </c>
      <c r="M42" s="14">
        <v>150000000000000</v>
      </c>
      <c r="N42" s="13">
        <f t="shared" si="2"/>
        <v>1.32495E+19</v>
      </c>
    </row>
    <row r="43" spans="1:14" x14ac:dyDescent="0.25">
      <c r="A43" s="10">
        <v>39</v>
      </c>
      <c r="B43" s="11" t="s">
        <v>70</v>
      </c>
      <c r="C43" s="12" t="s">
        <v>71</v>
      </c>
      <c r="D43" s="11"/>
      <c r="E43" s="11">
        <v>11000</v>
      </c>
      <c r="F43" s="11">
        <v>2500</v>
      </c>
      <c r="G43" s="11">
        <v>1</v>
      </c>
      <c r="H43" s="11">
        <v>1</v>
      </c>
      <c r="I43" s="11">
        <v>200000</v>
      </c>
      <c r="J43" s="13">
        <f t="shared" si="0"/>
        <v>5500000000000</v>
      </c>
      <c r="K43" s="11">
        <v>1.21</v>
      </c>
      <c r="L43" s="13">
        <f t="shared" si="1"/>
        <v>6655000000000</v>
      </c>
      <c r="M43" s="14">
        <v>150000000000000</v>
      </c>
      <c r="N43" s="13">
        <f t="shared" si="2"/>
        <v>9.9825000000000001E+26</v>
      </c>
    </row>
    <row r="44" spans="1:14" x14ac:dyDescent="0.25">
      <c r="A44" s="10">
        <v>40</v>
      </c>
      <c r="B44" s="11" t="s">
        <v>73</v>
      </c>
      <c r="C44" s="12"/>
      <c r="D44" s="11"/>
      <c r="E44" s="11">
        <v>11000</v>
      </c>
      <c r="F44" s="11">
        <v>50</v>
      </c>
      <c r="G44" s="11">
        <v>1</v>
      </c>
      <c r="H44" s="11">
        <v>1</v>
      </c>
      <c r="I44" s="11">
        <v>200000</v>
      </c>
      <c r="J44" s="13">
        <f t="shared" si="0"/>
        <v>110000000000</v>
      </c>
      <c r="K44" s="11">
        <v>1.21</v>
      </c>
      <c r="L44" s="13">
        <f t="shared" si="1"/>
        <v>133100000000</v>
      </c>
      <c r="M44" s="14">
        <v>150000000000000</v>
      </c>
      <c r="N44" s="13">
        <f t="shared" si="2"/>
        <v>1.9964999999999999E+25</v>
      </c>
    </row>
    <row r="45" spans="1:14" ht="30" x14ac:dyDescent="0.25">
      <c r="A45" s="10">
        <v>41</v>
      </c>
      <c r="B45" s="11" t="s">
        <v>74</v>
      </c>
      <c r="C45" s="12" t="s">
        <v>84</v>
      </c>
      <c r="D45" s="11"/>
      <c r="E45" s="11">
        <v>11000</v>
      </c>
      <c r="F45" s="11">
        <v>50</v>
      </c>
      <c r="G45" s="11">
        <v>1</v>
      </c>
      <c r="H45" s="11">
        <v>1</v>
      </c>
      <c r="I45" s="11">
        <v>200000</v>
      </c>
      <c r="J45" s="13">
        <f t="shared" si="0"/>
        <v>110000000000</v>
      </c>
      <c r="K45" s="11">
        <v>1.21</v>
      </c>
      <c r="L45" s="13">
        <f t="shared" si="1"/>
        <v>133100000000</v>
      </c>
      <c r="M45" s="14">
        <v>150000000000000</v>
      </c>
      <c r="N45" s="13">
        <f t="shared" si="2"/>
        <v>1.9964999999999999E+25</v>
      </c>
    </row>
    <row r="46" spans="1:14" ht="30" x14ac:dyDescent="0.25">
      <c r="A46" s="10">
        <v>42</v>
      </c>
      <c r="B46" s="12" t="s">
        <v>85</v>
      </c>
      <c r="C46" s="12" t="s">
        <v>86</v>
      </c>
      <c r="D46" s="11"/>
      <c r="E46" s="11">
        <v>11000</v>
      </c>
      <c r="F46" s="11">
        <v>1</v>
      </c>
      <c r="G46" s="11">
        <v>1</v>
      </c>
      <c r="H46" s="11">
        <v>1</v>
      </c>
      <c r="I46" s="11">
        <v>300000</v>
      </c>
      <c r="J46" s="13">
        <f t="shared" si="0"/>
        <v>3300000000</v>
      </c>
      <c r="K46" s="11">
        <v>1.21</v>
      </c>
      <c r="L46" s="13">
        <f t="shared" si="1"/>
        <v>3993000000</v>
      </c>
      <c r="M46" s="14">
        <v>150000000000000</v>
      </c>
      <c r="N46" s="13">
        <f t="shared" si="2"/>
        <v>5.9895000000000002E+23</v>
      </c>
    </row>
    <row r="47" spans="1:14" ht="30" x14ac:dyDescent="0.25">
      <c r="A47" s="10">
        <v>43</v>
      </c>
      <c r="B47" s="12" t="s">
        <v>69</v>
      </c>
      <c r="C47" s="12"/>
      <c r="D47" s="11"/>
      <c r="E47" s="11">
        <v>11000</v>
      </c>
      <c r="F47" s="11">
        <v>1</v>
      </c>
      <c r="G47" s="11">
        <v>1</v>
      </c>
      <c r="H47" s="11">
        <v>1</v>
      </c>
      <c r="I47" s="11">
        <v>100000</v>
      </c>
      <c r="J47" s="13">
        <f t="shared" ref="J47" si="3">F47*I47</f>
        <v>100000</v>
      </c>
      <c r="K47" s="11">
        <v>1.21</v>
      </c>
      <c r="L47" s="13">
        <f t="shared" si="1"/>
        <v>121000</v>
      </c>
      <c r="M47" s="14">
        <v>150000000000000</v>
      </c>
      <c r="N47" s="13">
        <f t="shared" si="2"/>
        <v>1.815E+19</v>
      </c>
    </row>
    <row r="48" spans="1:14" x14ac:dyDescent="0.25">
      <c r="A48" s="10">
        <v>44</v>
      </c>
      <c r="B48" s="12" t="s">
        <v>72</v>
      </c>
      <c r="C48" s="12"/>
      <c r="D48" s="11"/>
      <c r="E48" s="11"/>
      <c r="F48" s="11"/>
      <c r="G48" s="11"/>
      <c r="H48" s="11"/>
      <c r="I48" s="11"/>
      <c r="J48" s="13"/>
      <c r="K48" s="11">
        <v>1.21</v>
      </c>
      <c r="L48" s="13"/>
      <c r="M48" s="14">
        <v>150000000000000</v>
      </c>
      <c r="N48" s="13">
        <f t="shared" si="2"/>
        <v>0</v>
      </c>
    </row>
    <row r="49" spans="1:14" x14ac:dyDescent="0.25">
      <c r="A49" s="10"/>
      <c r="B49" s="15" t="s">
        <v>4</v>
      </c>
      <c r="C49" s="11"/>
      <c r="D49" s="11"/>
      <c r="E49" s="11"/>
      <c r="F49" s="16"/>
      <c r="G49" s="16"/>
      <c r="H49" s="16"/>
      <c r="I49" s="16"/>
      <c r="J49" s="13">
        <f>SUM(J5:J48)</f>
        <v>5737819468000</v>
      </c>
      <c r="K49" s="16"/>
      <c r="L49" s="13">
        <f>SUM(L5:L48)</f>
        <v>6942761556280</v>
      </c>
      <c r="M49" s="13"/>
      <c r="N49" s="13">
        <f>SUM(N5:N48)</f>
        <v>1.041414233442E+27</v>
      </c>
    </row>
    <row r="51" spans="1:14" x14ac:dyDescent="0.25">
      <c r="A51" s="19" t="s">
        <v>79</v>
      </c>
      <c r="B51" s="19"/>
      <c r="C51" s="19"/>
      <c r="D51" s="19"/>
      <c r="E51" s="19"/>
      <c r="F51" s="19"/>
      <c r="G51" s="19"/>
      <c r="H51" s="19"/>
      <c r="I51" s="19"/>
      <c r="J51" s="19"/>
      <c r="K51" s="19"/>
      <c r="L51" s="19"/>
      <c r="M51" s="19"/>
      <c r="N51" s="19"/>
    </row>
    <row r="52" spans="1:14" ht="47.25" x14ac:dyDescent="0.25">
      <c r="A52" s="20" t="s">
        <v>0</v>
      </c>
      <c r="B52" s="21" t="s">
        <v>1</v>
      </c>
      <c r="C52" s="21" t="s">
        <v>16</v>
      </c>
      <c r="D52" s="22" t="s">
        <v>8</v>
      </c>
      <c r="E52" s="22" t="s">
        <v>44</v>
      </c>
      <c r="F52" s="21" t="s">
        <v>2</v>
      </c>
      <c r="G52" s="21" t="s">
        <v>45</v>
      </c>
      <c r="H52" s="21" t="s">
        <v>46</v>
      </c>
      <c r="I52" s="21" t="s">
        <v>3</v>
      </c>
      <c r="J52" s="23" t="s">
        <v>4</v>
      </c>
      <c r="K52" s="22">
        <v>1.21</v>
      </c>
      <c r="L52" s="23" t="s">
        <v>5</v>
      </c>
      <c r="M52" s="24" t="s">
        <v>82</v>
      </c>
      <c r="N52" s="21" t="s">
        <v>83</v>
      </c>
    </row>
    <row r="53" spans="1:14" x14ac:dyDescent="0.25">
      <c r="A53" s="25">
        <v>45</v>
      </c>
      <c r="B53" s="26" t="s">
        <v>80</v>
      </c>
      <c r="C53" s="26" t="s">
        <v>81</v>
      </c>
      <c r="D53" s="26"/>
      <c r="E53" s="26">
        <v>1</v>
      </c>
      <c r="F53" s="26"/>
      <c r="G53" s="26">
        <v>365</v>
      </c>
      <c r="H53" s="26"/>
      <c r="I53" s="26"/>
      <c r="J53" s="27">
        <f>J49/11000</f>
        <v>521619951.63636363</v>
      </c>
      <c r="K53" s="26">
        <v>1.2</v>
      </c>
      <c r="L53" s="27">
        <f>J53*K53</f>
        <v>625943941.96363628</v>
      </c>
      <c r="M53" s="27">
        <v>1</v>
      </c>
      <c r="N53" s="28">
        <f>L53*M53</f>
        <v>625943941.96363628</v>
      </c>
    </row>
  </sheetData>
  <autoFilter ref="A4:L49" xr:uid="{3B56F4E7-D0D1-4E1F-8CEC-A9EB0A5105E7}"/>
  <mergeCells count="4">
    <mergeCell ref="A1:N1"/>
    <mergeCell ref="A2:N2"/>
    <mergeCell ref="A3:N3"/>
    <mergeCell ref="A51:N51"/>
  </mergeCells>
  <phoneticPr fontId="2"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BDD6-F7F1-4EBA-B32F-A4615DB21567}">
  <dimension ref="A1:H28"/>
  <sheetViews>
    <sheetView zoomScaleNormal="100" workbookViewId="0">
      <selection activeCell="N13" sqref="N13"/>
    </sheetView>
  </sheetViews>
  <sheetFormatPr defaultRowHeight="15" x14ac:dyDescent="0.25"/>
  <cols>
    <col min="1" max="1" width="13.85546875" customWidth="1"/>
    <col min="2" max="2" width="24.140625" customWidth="1"/>
    <col min="3" max="3" width="40.5703125" bestFit="1" customWidth="1"/>
    <col min="4" max="4" width="25.140625" customWidth="1"/>
    <col min="5" max="5" width="18.5703125" bestFit="1" customWidth="1"/>
    <col min="6" max="6" width="16.140625" bestFit="1" customWidth="1"/>
    <col min="7" max="7" width="8.7109375" bestFit="1" customWidth="1"/>
    <col min="8" max="8" width="33.5703125" bestFit="1" customWidth="1"/>
    <col min="9" max="9" width="10.28515625" bestFit="1" customWidth="1"/>
  </cols>
  <sheetData>
    <row r="1" spans="1:8" s="30" customFormat="1" ht="21" x14ac:dyDescent="0.35">
      <c r="A1" s="43" t="s">
        <v>401</v>
      </c>
      <c r="B1" s="43"/>
      <c r="C1" s="43"/>
      <c r="D1" s="43"/>
      <c r="E1" s="43"/>
      <c r="F1" s="43"/>
      <c r="G1" s="43"/>
      <c r="H1" s="43"/>
    </row>
    <row r="2" spans="1:8" s="48" customFormat="1" ht="56.25" x14ac:dyDescent="0.3">
      <c r="A2" s="44" t="s">
        <v>0</v>
      </c>
      <c r="B2" s="45" t="s">
        <v>1</v>
      </c>
      <c r="C2" s="45" t="s">
        <v>16</v>
      </c>
      <c r="D2" s="46" t="s">
        <v>8</v>
      </c>
      <c r="E2" s="46" t="s">
        <v>44</v>
      </c>
      <c r="F2" s="47" t="s">
        <v>4</v>
      </c>
      <c r="G2" s="46">
        <v>1.21</v>
      </c>
      <c r="H2" s="47" t="s">
        <v>400</v>
      </c>
    </row>
    <row r="3" spans="1:8" x14ac:dyDescent="0.25">
      <c r="A3" s="25">
        <v>46</v>
      </c>
      <c r="B3" s="26" t="s">
        <v>80</v>
      </c>
      <c r="C3" s="26" t="s">
        <v>30</v>
      </c>
      <c r="D3" s="26">
        <v>1</v>
      </c>
      <c r="E3" s="26">
        <v>1</v>
      </c>
      <c r="F3" s="27">
        <v>300000000</v>
      </c>
      <c r="G3" s="26">
        <v>1</v>
      </c>
      <c r="H3" s="27">
        <f>+D3*E3*F3*G3</f>
        <v>300000000</v>
      </c>
    </row>
    <row r="4" spans="1:8" x14ac:dyDescent="0.25">
      <c r="A4" s="25"/>
      <c r="B4" s="26" t="s">
        <v>80</v>
      </c>
      <c r="C4" s="26" t="s">
        <v>385</v>
      </c>
      <c r="D4" s="26">
        <v>1</v>
      </c>
      <c r="E4" s="26">
        <v>1</v>
      </c>
      <c r="F4" s="27">
        <v>300000000</v>
      </c>
      <c r="G4" s="26">
        <v>1</v>
      </c>
      <c r="H4" s="27">
        <f t="shared" ref="H4:H28" si="0">+D4*E4*F4*G4</f>
        <v>300000000</v>
      </c>
    </row>
    <row r="5" spans="1:8" x14ac:dyDescent="0.25">
      <c r="A5" s="25">
        <v>47</v>
      </c>
      <c r="B5" s="26" t="s">
        <v>80</v>
      </c>
      <c r="C5" s="26" t="s">
        <v>371</v>
      </c>
      <c r="D5" s="26">
        <v>1</v>
      </c>
      <c r="E5" s="26">
        <v>1</v>
      </c>
      <c r="F5" s="27">
        <v>300000000</v>
      </c>
      <c r="G5" s="26">
        <v>1</v>
      </c>
      <c r="H5" s="27">
        <f t="shared" si="0"/>
        <v>300000000</v>
      </c>
    </row>
    <row r="6" spans="1:8" x14ac:dyDescent="0.25">
      <c r="A6" s="25">
        <v>48</v>
      </c>
      <c r="B6" s="26" t="s">
        <v>80</v>
      </c>
      <c r="C6" s="26" t="s">
        <v>372</v>
      </c>
      <c r="D6" s="26">
        <v>1</v>
      </c>
      <c r="E6" s="26">
        <v>1</v>
      </c>
      <c r="F6" s="27">
        <v>300000000</v>
      </c>
      <c r="G6" s="26">
        <v>1</v>
      </c>
      <c r="H6" s="27">
        <f t="shared" si="0"/>
        <v>300000000</v>
      </c>
    </row>
    <row r="7" spans="1:8" x14ac:dyDescent="0.25">
      <c r="A7" s="25">
        <v>49</v>
      </c>
      <c r="B7" s="26" t="s">
        <v>80</v>
      </c>
      <c r="C7" s="26" t="s">
        <v>373</v>
      </c>
      <c r="D7" s="26">
        <v>1</v>
      </c>
      <c r="E7" s="26">
        <v>1</v>
      </c>
      <c r="F7" s="27">
        <v>300000000</v>
      </c>
      <c r="G7" s="26">
        <v>1</v>
      </c>
      <c r="H7" s="27">
        <f t="shared" si="0"/>
        <v>300000000</v>
      </c>
    </row>
    <row r="8" spans="1:8" x14ac:dyDescent="0.25">
      <c r="A8" s="25">
        <v>50</v>
      </c>
      <c r="B8" s="26" t="s">
        <v>80</v>
      </c>
      <c r="C8" s="26" t="s">
        <v>374</v>
      </c>
      <c r="D8" s="26">
        <v>1</v>
      </c>
      <c r="E8" s="26">
        <v>1</v>
      </c>
      <c r="F8" s="27">
        <v>300000000</v>
      </c>
      <c r="G8" s="26">
        <v>1</v>
      </c>
      <c r="H8" s="27">
        <f t="shared" si="0"/>
        <v>300000000</v>
      </c>
    </row>
    <row r="9" spans="1:8" x14ac:dyDescent="0.25">
      <c r="A9" s="25">
        <v>51</v>
      </c>
      <c r="B9" s="26" t="s">
        <v>80</v>
      </c>
      <c r="C9" s="26" t="s">
        <v>379</v>
      </c>
      <c r="D9" s="26">
        <v>1</v>
      </c>
      <c r="E9" s="26">
        <v>1</v>
      </c>
      <c r="F9" s="27">
        <v>300000000</v>
      </c>
      <c r="G9" s="26">
        <v>1</v>
      </c>
      <c r="H9" s="27">
        <f t="shared" si="0"/>
        <v>300000000</v>
      </c>
    </row>
    <row r="10" spans="1:8" x14ac:dyDescent="0.25">
      <c r="A10" s="25">
        <v>52</v>
      </c>
      <c r="B10" s="26" t="s">
        <v>80</v>
      </c>
      <c r="C10" s="26" t="s">
        <v>375</v>
      </c>
      <c r="D10" s="26">
        <v>1</v>
      </c>
      <c r="E10" s="26">
        <v>1</v>
      </c>
      <c r="F10" s="27">
        <v>300000000</v>
      </c>
      <c r="G10" s="26">
        <v>1</v>
      </c>
      <c r="H10" s="27">
        <f t="shared" si="0"/>
        <v>300000000</v>
      </c>
    </row>
    <row r="11" spans="1:8" x14ac:dyDescent="0.25">
      <c r="A11" s="25">
        <v>53</v>
      </c>
      <c r="B11" s="26" t="s">
        <v>80</v>
      </c>
      <c r="C11" s="26" t="s">
        <v>376</v>
      </c>
      <c r="D11" s="26">
        <v>1</v>
      </c>
      <c r="E11" s="26">
        <v>1</v>
      </c>
      <c r="F11" s="27">
        <v>300000000</v>
      </c>
      <c r="G11" s="26">
        <v>1</v>
      </c>
      <c r="H11" s="27">
        <f t="shared" si="0"/>
        <v>300000000</v>
      </c>
    </row>
    <row r="12" spans="1:8" x14ac:dyDescent="0.25">
      <c r="A12" s="25">
        <v>54</v>
      </c>
      <c r="B12" s="26" t="s">
        <v>80</v>
      </c>
      <c r="C12" s="26" t="s">
        <v>377</v>
      </c>
      <c r="D12" s="26">
        <v>1</v>
      </c>
      <c r="E12" s="26">
        <v>1</v>
      </c>
      <c r="F12" s="27">
        <v>300000000</v>
      </c>
      <c r="G12" s="26">
        <v>1</v>
      </c>
      <c r="H12" s="27">
        <f t="shared" si="0"/>
        <v>300000000</v>
      </c>
    </row>
    <row r="13" spans="1:8" x14ac:dyDescent="0.25">
      <c r="A13" s="25">
        <v>55</v>
      </c>
      <c r="B13" s="26" t="s">
        <v>80</v>
      </c>
      <c r="C13" s="26" t="s">
        <v>380</v>
      </c>
      <c r="D13" s="26">
        <v>1</v>
      </c>
      <c r="E13" s="26">
        <v>1</v>
      </c>
      <c r="F13" s="27">
        <v>300000000</v>
      </c>
      <c r="G13" s="26">
        <v>1</v>
      </c>
      <c r="H13" s="27">
        <f t="shared" si="0"/>
        <v>300000000</v>
      </c>
    </row>
    <row r="14" spans="1:8" x14ac:dyDescent="0.25">
      <c r="A14" s="25">
        <v>56</v>
      </c>
      <c r="B14" s="26" t="s">
        <v>80</v>
      </c>
      <c r="C14" s="26" t="s">
        <v>386</v>
      </c>
      <c r="D14" s="26">
        <v>1</v>
      </c>
      <c r="E14" s="26">
        <v>1</v>
      </c>
      <c r="F14" s="27">
        <v>300000000</v>
      </c>
      <c r="G14" s="26">
        <v>1</v>
      </c>
      <c r="H14" s="27">
        <f t="shared" si="0"/>
        <v>300000000</v>
      </c>
    </row>
    <row r="15" spans="1:8" x14ac:dyDescent="0.25">
      <c r="A15" s="25">
        <v>57</v>
      </c>
      <c r="B15" s="26" t="s">
        <v>80</v>
      </c>
      <c r="C15" s="26" t="s">
        <v>387</v>
      </c>
      <c r="D15" s="26">
        <v>1</v>
      </c>
      <c r="E15" s="26">
        <v>1</v>
      </c>
      <c r="F15" s="27">
        <v>300000000</v>
      </c>
      <c r="G15" s="26">
        <v>1</v>
      </c>
      <c r="H15" s="27">
        <f t="shared" si="0"/>
        <v>300000000</v>
      </c>
    </row>
    <row r="16" spans="1:8" x14ac:dyDescent="0.25">
      <c r="A16" s="50">
        <v>58</v>
      </c>
      <c r="B16" s="26" t="s">
        <v>80</v>
      </c>
      <c r="C16" s="49" t="s">
        <v>388</v>
      </c>
      <c r="D16" s="26">
        <v>1</v>
      </c>
      <c r="E16" s="26">
        <v>1</v>
      </c>
      <c r="F16" s="27">
        <v>330000000</v>
      </c>
      <c r="G16" s="26">
        <v>1</v>
      </c>
      <c r="H16" s="27">
        <f t="shared" si="0"/>
        <v>330000000</v>
      </c>
    </row>
    <row r="17" spans="1:8" ht="60" x14ac:dyDescent="0.25">
      <c r="A17" s="25">
        <v>59</v>
      </c>
      <c r="B17" s="26" t="s">
        <v>80</v>
      </c>
      <c r="C17" s="51" t="s">
        <v>394</v>
      </c>
      <c r="D17" s="26">
        <v>1</v>
      </c>
      <c r="E17" s="52">
        <v>150000000000000</v>
      </c>
      <c r="F17" s="27">
        <v>300000000</v>
      </c>
      <c r="G17" s="26">
        <v>1</v>
      </c>
      <c r="H17" s="27">
        <f t="shared" si="0"/>
        <v>4.4999999999999998E+22</v>
      </c>
    </row>
    <row r="18" spans="1:8" x14ac:dyDescent="0.25">
      <c r="A18" s="50">
        <v>60</v>
      </c>
      <c r="B18" s="26" t="s">
        <v>80</v>
      </c>
      <c r="C18" s="49" t="s">
        <v>393</v>
      </c>
      <c r="D18" s="26">
        <v>1</v>
      </c>
      <c r="E18" s="52">
        <v>150000000000000</v>
      </c>
      <c r="F18" s="27">
        <v>300000000</v>
      </c>
      <c r="G18" s="26">
        <v>1.21</v>
      </c>
      <c r="H18" s="27">
        <f t="shared" si="0"/>
        <v>5.4449999999999999E+22</v>
      </c>
    </row>
    <row r="19" spans="1:8" x14ac:dyDescent="0.25">
      <c r="A19" s="25">
        <v>61</v>
      </c>
      <c r="B19" s="26" t="s">
        <v>80</v>
      </c>
      <c r="C19" s="49" t="s">
        <v>391</v>
      </c>
      <c r="D19" s="26">
        <v>1</v>
      </c>
      <c r="E19" s="52">
        <v>150000000000000</v>
      </c>
      <c r="F19" s="27">
        <v>300000000</v>
      </c>
      <c r="G19" s="26">
        <v>1</v>
      </c>
      <c r="H19" s="27">
        <f t="shared" si="0"/>
        <v>4.4999999999999998E+22</v>
      </c>
    </row>
    <row r="20" spans="1:8" x14ac:dyDescent="0.25">
      <c r="A20" s="50">
        <v>62</v>
      </c>
      <c r="B20" s="26" t="s">
        <v>80</v>
      </c>
      <c r="C20" s="49" t="s">
        <v>389</v>
      </c>
      <c r="D20" s="26">
        <v>1</v>
      </c>
      <c r="E20" s="52">
        <v>150000000000000</v>
      </c>
      <c r="F20" s="27">
        <v>300000000</v>
      </c>
      <c r="G20" s="26">
        <v>1</v>
      </c>
      <c r="H20" s="27">
        <f t="shared" si="0"/>
        <v>4.4999999999999998E+22</v>
      </c>
    </row>
    <row r="21" spans="1:8" x14ac:dyDescent="0.25">
      <c r="A21" s="25">
        <v>63</v>
      </c>
      <c r="B21" s="26" t="s">
        <v>80</v>
      </c>
      <c r="C21" s="49" t="s">
        <v>390</v>
      </c>
      <c r="D21" s="26">
        <v>1</v>
      </c>
      <c r="E21" s="52">
        <v>150000000000000</v>
      </c>
      <c r="F21" s="27">
        <v>300000000</v>
      </c>
      <c r="G21" s="26">
        <v>1</v>
      </c>
      <c r="H21" s="27">
        <f t="shared" si="0"/>
        <v>4.4999999999999998E+22</v>
      </c>
    </row>
    <row r="22" spans="1:8" ht="30" x14ac:dyDescent="0.25">
      <c r="A22" s="50">
        <v>64</v>
      </c>
      <c r="B22" s="26" t="s">
        <v>80</v>
      </c>
      <c r="C22" s="51" t="s">
        <v>395</v>
      </c>
      <c r="D22" s="26">
        <v>1</v>
      </c>
      <c r="E22" s="52">
        <v>150000000000000</v>
      </c>
      <c r="F22" s="27">
        <v>300000000</v>
      </c>
      <c r="G22" s="26">
        <v>1</v>
      </c>
      <c r="H22" s="27">
        <f t="shared" si="0"/>
        <v>4.4999999999999998E+22</v>
      </c>
    </row>
    <row r="23" spans="1:8" ht="90" x14ac:dyDescent="0.25">
      <c r="A23" s="25">
        <v>65</v>
      </c>
      <c r="B23" s="26" t="s">
        <v>80</v>
      </c>
      <c r="C23" s="51" t="s">
        <v>396</v>
      </c>
      <c r="D23" s="26">
        <v>1</v>
      </c>
      <c r="E23" s="52">
        <v>150000000000000</v>
      </c>
      <c r="F23" s="27">
        <v>300000000</v>
      </c>
      <c r="G23" s="26">
        <v>1</v>
      </c>
      <c r="H23" s="27">
        <f t="shared" si="0"/>
        <v>4.4999999999999998E+22</v>
      </c>
    </row>
    <row r="24" spans="1:8" ht="30" x14ac:dyDescent="0.25">
      <c r="A24" s="50">
        <v>66</v>
      </c>
      <c r="B24" s="26" t="s">
        <v>80</v>
      </c>
      <c r="C24" s="51" t="s">
        <v>397</v>
      </c>
      <c r="D24" s="26">
        <v>1</v>
      </c>
      <c r="E24" s="52">
        <v>150000000000000</v>
      </c>
      <c r="F24" s="27">
        <v>300000000</v>
      </c>
      <c r="G24" s="26">
        <v>1</v>
      </c>
      <c r="H24" s="27">
        <f t="shared" si="0"/>
        <v>4.4999999999999998E+22</v>
      </c>
    </row>
    <row r="25" spans="1:8" ht="45" x14ac:dyDescent="0.25">
      <c r="A25" s="25">
        <v>67</v>
      </c>
      <c r="B25" s="26" t="s">
        <v>80</v>
      </c>
      <c r="C25" s="51" t="s">
        <v>398</v>
      </c>
      <c r="D25" s="26">
        <v>1</v>
      </c>
      <c r="E25" s="52">
        <v>150000000000000</v>
      </c>
      <c r="F25" s="27">
        <v>300000000</v>
      </c>
      <c r="G25" s="26">
        <v>1</v>
      </c>
      <c r="H25" s="27">
        <f t="shared" si="0"/>
        <v>4.4999999999999998E+22</v>
      </c>
    </row>
    <row r="26" spans="1:8" ht="30" x14ac:dyDescent="0.25">
      <c r="A26" s="50">
        <v>68</v>
      </c>
      <c r="B26" s="26" t="s">
        <v>80</v>
      </c>
      <c r="C26" s="51" t="s">
        <v>392</v>
      </c>
      <c r="D26" s="26">
        <v>1</v>
      </c>
      <c r="E26" s="52">
        <v>150000000000000</v>
      </c>
      <c r="F26" s="27">
        <v>300000000</v>
      </c>
      <c r="G26" s="26">
        <v>1</v>
      </c>
      <c r="H26" s="27">
        <f t="shared" si="0"/>
        <v>4.4999999999999998E+22</v>
      </c>
    </row>
    <row r="27" spans="1:8" ht="45" x14ac:dyDescent="0.25">
      <c r="A27" s="25">
        <v>69</v>
      </c>
      <c r="B27" s="26" t="s">
        <v>80</v>
      </c>
      <c r="C27" s="51" t="s">
        <v>399</v>
      </c>
      <c r="D27" s="26">
        <v>1</v>
      </c>
      <c r="E27" s="52">
        <v>150000000000000</v>
      </c>
      <c r="F27" s="27">
        <v>300000000</v>
      </c>
      <c r="G27" s="26">
        <v>1</v>
      </c>
      <c r="H27" s="27">
        <f t="shared" si="0"/>
        <v>4.4999999999999998E+22</v>
      </c>
    </row>
    <row r="28" spans="1:8" ht="60" x14ac:dyDescent="0.25">
      <c r="A28" s="50">
        <v>70</v>
      </c>
      <c r="B28" s="26" t="s">
        <v>80</v>
      </c>
      <c r="C28" s="51" t="s">
        <v>394</v>
      </c>
      <c r="D28" s="26">
        <v>1</v>
      </c>
      <c r="E28" s="52">
        <v>150000000000000</v>
      </c>
      <c r="F28" s="27">
        <v>300000000</v>
      </c>
      <c r="G28" s="26">
        <v>1</v>
      </c>
      <c r="H28" s="27">
        <f t="shared" si="0"/>
        <v>4.4999999999999998E+22</v>
      </c>
    </row>
  </sheetData>
  <mergeCells count="1">
    <mergeCell ref="A1:H1"/>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164B-1038-45C2-BF17-63E92974AF56}">
  <dimension ref="A1:D14"/>
  <sheetViews>
    <sheetView workbookViewId="0">
      <pane ySplit="1" topLeftCell="A2" activePane="bottomLeft" state="frozen"/>
      <selection pane="bottomLeft" activeCell="C4" sqref="C4"/>
    </sheetView>
  </sheetViews>
  <sheetFormatPr defaultRowHeight="15" x14ac:dyDescent="0.25"/>
  <cols>
    <col min="1" max="1" width="23.7109375" style="4" customWidth="1"/>
    <col min="2" max="2" width="74.140625" customWidth="1"/>
    <col min="3" max="3" width="68.140625" customWidth="1"/>
    <col min="4" max="4" width="43.7109375" customWidth="1"/>
  </cols>
  <sheetData>
    <row r="1" spans="1:4" s="31" customFormat="1" ht="61.5" thickTop="1" thickBot="1" x14ac:dyDescent="0.4">
      <c r="A1" s="36" t="s">
        <v>360</v>
      </c>
      <c r="B1" s="37" t="s">
        <v>370</v>
      </c>
      <c r="C1" s="37" t="s">
        <v>348</v>
      </c>
      <c r="D1" s="37" t="s">
        <v>349</v>
      </c>
    </row>
    <row r="2" spans="1:4" ht="58.5" thickTop="1" thickBot="1" x14ac:dyDescent="0.3">
      <c r="A2" s="40">
        <v>1</v>
      </c>
      <c r="B2" s="41" t="s">
        <v>361</v>
      </c>
      <c r="C2" s="41" t="s">
        <v>350</v>
      </c>
      <c r="D2" s="41" t="s">
        <v>351</v>
      </c>
    </row>
    <row r="3" spans="1:4" ht="101.25" thickTop="1" thickBot="1" x14ac:dyDescent="0.3">
      <c r="A3" s="40">
        <v>2</v>
      </c>
      <c r="B3" s="41" t="s">
        <v>362</v>
      </c>
      <c r="C3" s="41" t="s">
        <v>352</v>
      </c>
      <c r="D3" s="41" t="s">
        <v>351</v>
      </c>
    </row>
    <row r="4" spans="1:4" ht="72.75" thickTop="1" thickBot="1" x14ac:dyDescent="0.3">
      <c r="A4" s="40">
        <v>3</v>
      </c>
      <c r="B4" s="41" t="s">
        <v>363</v>
      </c>
      <c r="C4" s="41" t="s">
        <v>353</v>
      </c>
      <c r="D4" s="41" t="s">
        <v>351</v>
      </c>
    </row>
    <row r="5" spans="1:4" ht="72.75" thickTop="1" thickBot="1" x14ac:dyDescent="0.3">
      <c r="A5" s="40">
        <v>4</v>
      </c>
      <c r="B5" s="41" t="s">
        <v>364</v>
      </c>
      <c r="C5" s="41" t="s">
        <v>369</v>
      </c>
      <c r="D5" s="41" t="s">
        <v>351</v>
      </c>
    </row>
    <row r="6" spans="1:4" ht="72.75" thickTop="1" thickBot="1" x14ac:dyDescent="0.3">
      <c r="A6" s="40">
        <v>5</v>
      </c>
      <c r="B6" s="41" t="s">
        <v>365</v>
      </c>
      <c r="C6" s="41" t="s">
        <v>369</v>
      </c>
      <c r="D6" s="41" t="s">
        <v>351</v>
      </c>
    </row>
    <row r="7" spans="1:4" ht="87" thickTop="1" thickBot="1" x14ac:dyDescent="0.3">
      <c r="A7" s="40">
        <v>6</v>
      </c>
      <c r="B7" s="41" t="s">
        <v>366</v>
      </c>
      <c r="C7" s="41" t="s">
        <v>354</v>
      </c>
      <c r="D7" s="41" t="s">
        <v>351</v>
      </c>
    </row>
    <row r="8" spans="1:4" ht="72.75" thickTop="1" thickBot="1" x14ac:dyDescent="0.3">
      <c r="A8" s="40">
        <v>7</v>
      </c>
      <c r="B8" s="41" t="s">
        <v>355</v>
      </c>
      <c r="C8" s="41" t="s">
        <v>354</v>
      </c>
      <c r="D8" s="41" t="s">
        <v>351</v>
      </c>
    </row>
    <row r="9" spans="1:4" ht="158.25" thickTop="1" thickBot="1" x14ac:dyDescent="0.3">
      <c r="A9" s="40">
        <v>8</v>
      </c>
      <c r="B9" s="41" t="s">
        <v>367</v>
      </c>
      <c r="C9" s="41" t="s">
        <v>354</v>
      </c>
      <c r="D9" s="41" t="s">
        <v>351</v>
      </c>
    </row>
    <row r="10" spans="1:4" ht="72.75" thickTop="1" thickBot="1" x14ac:dyDescent="0.3">
      <c r="A10" s="40">
        <v>9</v>
      </c>
      <c r="B10" s="41" t="s">
        <v>356</v>
      </c>
      <c r="C10" s="41" t="s">
        <v>369</v>
      </c>
      <c r="D10" s="41" t="s">
        <v>351</v>
      </c>
    </row>
    <row r="11" spans="1:4" ht="72.75" thickTop="1" thickBot="1" x14ac:dyDescent="0.3">
      <c r="A11" s="40">
        <v>10</v>
      </c>
      <c r="B11" s="41" t="s">
        <v>357</v>
      </c>
      <c r="C11" s="41" t="s">
        <v>369</v>
      </c>
      <c r="D11" s="41" t="s">
        <v>351</v>
      </c>
    </row>
    <row r="12" spans="1:4" ht="72.75" thickTop="1" thickBot="1" x14ac:dyDescent="0.3">
      <c r="A12" s="40">
        <v>11</v>
      </c>
      <c r="B12" s="41" t="s">
        <v>368</v>
      </c>
      <c r="C12" s="41" t="s">
        <v>354</v>
      </c>
      <c r="D12" s="41" t="s">
        <v>351</v>
      </c>
    </row>
    <row r="13" spans="1:4" ht="44.25" thickTop="1" thickBot="1" x14ac:dyDescent="0.3">
      <c r="A13" s="40"/>
      <c r="B13" s="41" t="s">
        <v>358</v>
      </c>
      <c r="C13" s="41" t="s">
        <v>359</v>
      </c>
      <c r="D13" s="41" t="s">
        <v>351</v>
      </c>
    </row>
    <row r="14" spans="1:4" ht="15.75" thickTop="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3C35-2A9B-4D9B-AF38-8DC14DD29D66}">
  <dimension ref="A1:G22"/>
  <sheetViews>
    <sheetView workbookViewId="0">
      <pane ySplit="1" topLeftCell="A8" activePane="bottomLeft" state="frozen"/>
      <selection pane="bottomLeft" activeCell="B12" sqref="B12:B13"/>
    </sheetView>
  </sheetViews>
  <sheetFormatPr defaultRowHeight="15" x14ac:dyDescent="0.25"/>
  <cols>
    <col min="1" max="1" width="28.140625" customWidth="1"/>
    <col min="2" max="2" width="59.28515625" customWidth="1"/>
    <col min="3" max="3" width="70.140625" customWidth="1"/>
    <col min="4" max="4" width="71.42578125" customWidth="1"/>
  </cols>
  <sheetData>
    <row r="1" spans="1:4" ht="76.5" thickTop="1" thickBot="1" x14ac:dyDescent="0.3">
      <c r="A1" s="36" t="s">
        <v>360</v>
      </c>
      <c r="B1" s="37" t="s">
        <v>370</v>
      </c>
      <c r="C1" s="37" t="s">
        <v>348</v>
      </c>
      <c r="D1" s="37" t="s">
        <v>349</v>
      </c>
    </row>
    <row r="2" spans="1:4" ht="44.25" thickTop="1" thickBot="1" x14ac:dyDescent="0.3">
      <c r="A2" s="38">
        <v>1</v>
      </c>
      <c r="B2" s="39" t="s">
        <v>371</v>
      </c>
      <c r="C2" s="39" t="s">
        <v>378</v>
      </c>
      <c r="D2" s="39" t="s">
        <v>351</v>
      </c>
    </row>
    <row r="3" spans="1:4" ht="44.25" thickTop="1" thickBot="1" x14ac:dyDescent="0.3">
      <c r="A3" s="38"/>
      <c r="B3" s="39" t="s">
        <v>385</v>
      </c>
      <c r="C3" s="39" t="s">
        <v>378</v>
      </c>
      <c r="D3" s="39" t="s">
        <v>351</v>
      </c>
    </row>
    <row r="4" spans="1:4" ht="44.25" thickTop="1" thickBot="1" x14ac:dyDescent="0.3">
      <c r="A4" s="38"/>
      <c r="B4" s="39" t="s">
        <v>372</v>
      </c>
      <c r="C4" s="39" t="s">
        <v>378</v>
      </c>
      <c r="D4" s="39" t="s">
        <v>351</v>
      </c>
    </row>
    <row r="5" spans="1:4" ht="44.25" thickTop="1" thickBot="1" x14ac:dyDescent="0.3">
      <c r="A5" s="38"/>
      <c r="B5" s="39" t="s">
        <v>373</v>
      </c>
      <c r="C5" s="39" t="s">
        <v>378</v>
      </c>
      <c r="D5" s="39" t="s">
        <v>351</v>
      </c>
    </row>
    <row r="6" spans="1:4" ht="44.25" thickTop="1" thickBot="1" x14ac:dyDescent="0.3">
      <c r="A6" s="38"/>
      <c r="B6" s="39" t="s">
        <v>374</v>
      </c>
      <c r="C6" s="39" t="s">
        <v>378</v>
      </c>
      <c r="D6" s="39" t="s">
        <v>351</v>
      </c>
    </row>
    <row r="7" spans="1:4" ht="44.25" thickTop="1" thickBot="1" x14ac:dyDescent="0.3">
      <c r="A7" s="38"/>
      <c r="B7" s="39" t="s">
        <v>379</v>
      </c>
      <c r="C7" s="39" t="s">
        <v>378</v>
      </c>
      <c r="D7" s="39" t="s">
        <v>351</v>
      </c>
    </row>
    <row r="8" spans="1:4" ht="44.25" thickTop="1" thickBot="1" x14ac:dyDescent="0.3">
      <c r="A8" s="38"/>
      <c r="B8" s="39" t="s">
        <v>375</v>
      </c>
      <c r="C8" s="39" t="s">
        <v>378</v>
      </c>
      <c r="D8" s="39" t="s">
        <v>351</v>
      </c>
    </row>
    <row r="9" spans="1:4" ht="44.25" thickTop="1" thickBot="1" x14ac:dyDescent="0.3">
      <c r="A9" s="38"/>
      <c r="B9" s="39" t="s">
        <v>376</v>
      </c>
      <c r="C9" s="39" t="s">
        <v>378</v>
      </c>
      <c r="D9" s="39" t="s">
        <v>351</v>
      </c>
    </row>
    <row r="10" spans="1:4" ht="44.25" thickTop="1" thickBot="1" x14ac:dyDescent="0.3">
      <c r="A10" s="38"/>
      <c r="B10" s="39" t="s">
        <v>377</v>
      </c>
      <c r="C10" s="39" t="s">
        <v>378</v>
      </c>
      <c r="D10" s="39" t="s">
        <v>351</v>
      </c>
    </row>
    <row r="11" spans="1:4" ht="44.25" thickTop="1" thickBot="1" x14ac:dyDescent="0.3">
      <c r="A11" s="38"/>
      <c r="B11" s="39" t="s">
        <v>380</v>
      </c>
      <c r="C11" s="39" t="s">
        <v>378</v>
      </c>
      <c r="D11" s="39" t="s">
        <v>351</v>
      </c>
    </row>
    <row r="12" spans="1:4" ht="44.25" thickTop="1" thickBot="1" x14ac:dyDescent="0.3">
      <c r="A12" s="38"/>
      <c r="B12" s="39" t="s">
        <v>386</v>
      </c>
      <c r="C12" s="39" t="s">
        <v>378</v>
      </c>
      <c r="D12" s="39" t="s">
        <v>351</v>
      </c>
    </row>
    <row r="13" spans="1:4" ht="44.25" thickTop="1" thickBot="1" x14ac:dyDescent="0.3">
      <c r="A13" s="38"/>
      <c r="B13" s="39" t="s">
        <v>387</v>
      </c>
      <c r="C13" s="39" t="s">
        <v>378</v>
      </c>
      <c r="D13" s="39" t="s">
        <v>351</v>
      </c>
    </row>
    <row r="14" spans="1:4" ht="15.75" thickTop="1" x14ac:dyDescent="0.25"/>
    <row r="20" spans="4:7" ht="15.75" thickBot="1" x14ac:dyDescent="0.3"/>
    <row r="21" spans="4:7" ht="16.5" thickTop="1" thickBot="1" x14ac:dyDescent="0.3">
      <c r="D21" s="38"/>
      <c r="E21" s="39"/>
      <c r="F21" s="39"/>
      <c r="G21" s="39"/>
    </row>
    <row r="22" spans="4:7"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Net allocations per person</vt:lpstr>
      <vt:lpstr>Budget Working places1yr</vt:lpstr>
      <vt:lpstr>DAILY Budget FOR ALL</vt:lpstr>
      <vt:lpstr>Gross allocations per person </vt:lpstr>
      <vt:lpstr>Other allocations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Stadsstudiezaal</dc:creator>
  <cp:lastModifiedBy>Stadsstudiezaal</cp:lastModifiedBy>
  <cp:lastPrinted>2023-09-14T10:01:11Z</cp:lastPrinted>
  <dcterms:created xsi:type="dcterms:W3CDTF">2023-09-13T12:26:03Z</dcterms:created>
  <dcterms:modified xsi:type="dcterms:W3CDTF">2023-09-14T10:38:12Z</dcterms:modified>
</cp:coreProperties>
</file>